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480" windowHeight="11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<sst xmlns="http://schemas.openxmlformats.org/spreadsheetml/2006/main" count="162" uniqueCount="59">
  <si>
    <t>JANUARY SPECIAL 2014 HOSTED BY AWESOME PAWSOME - HANDICAP FORMAT</t>
  </si>
  <si>
    <t>figures shaded blue are entered into console</t>
  </si>
  <si>
    <t xml:space="preserve">Best of 5 heats, 90 seconds between races </t>
  </si>
  <si>
    <t>RACE</t>
  </si>
  <si>
    <t>Both lanes B/O times for console</t>
  </si>
  <si>
    <t>Handicap for LEFT LANE</t>
  </si>
  <si>
    <t>B/OUT TIMES for LEFT LANE</t>
  </si>
  <si>
    <t>SEED TIMES FOR LEFT LANE</t>
  </si>
  <si>
    <t>Division</t>
  </si>
  <si>
    <t>LEFT LANE</t>
  </si>
  <si>
    <t>RIGHT LANE</t>
  </si>
  <si>
    <t>SEED TIMES FOR RIGHT LANE</t>
  </si>
  <si>
    <t>B/OUT TIMES for RIGHT LANE</t>
  </si>
  <si>
    <t>Handicap for RIGHT LANE</t>
  </si>
  <si>
    <t>Judge</t>
  </si>
  <si>
    <t>AS PER THE AFA RULES</t>
  </si>
  <si>
    <t>REDLANDS RUSH</t>
  </si>
  <si>
    <t>VS</t>
  </si>
  <si>
    <t>AWESOME PAWSOME TWO</t>
  </si>
  <si>
    <t>Jenny</t>
  </si>
  <si>
    <t>Calculating Handicaps and Breakouts:</t>
  </si>
  <si>
    <t>AWESOME PAWSOME FOUR</t>
  </si>
  <si>
    <t>AWESOME PAWSOME ONE</t>
  </si>
  <si>
    <t xml:space="preserve">Handicap Time = the difference between the seed times of two teams </t>
  </si>
  <si>
    <t>AWESOME PAWSOME THREE</t>
  </si>
  <si>
    <t>BACKYARD BUDDIES</t>
  </si>
  <si>
    <t xml:space="preserve">Programming the console : </t>
  </si>
  <si>
    <t>FAST AND FURIOUS</t>
  </si>
  <si>
    <t>LUVADOG REGARDLESS 1</t>
  </si>
  <si>
    <t>The handicap time is entered for the slower</t>
  </si>
  <si>
    <t>PINE RIVERS REBELS</t>
  </si>
  <si>
    <t xml:space="preserve"> team and 0.00 is entered for the faster team</t>
  </si>
  <si>
    <t>BREAK FOR SINGLES AND DOUBLES, 0.00 START COMPETITION</t>
  </si>
  <si>
    <t>Sue</t>
  </si>
  <si>
    <t>Enter the breakout for the slower team</t>
  </si>
  <si>
    <t xml:space="preserve">and the breakout plus the handicap time for the faster team. </t>
  </si>
  <si>
    <t xml:space="preserve">The information for programming the signature </t>
  </si>
  <si>
    <t>console is worked out as follows: using race 1 as an example</t>
  </si>
  <si>
    <t>Handicap = 27.46 - 23.00 =4.46</t>
  </si>
  <si>
    <t>B/O for slower team = 26.46</t>
  </si>
  <si>
    <t>B/O for faster team = 22.00+ handicap of 4.46 = 26.46</t>
  </si>
  <si>
    <t xml:space="preserve">DINNER BREAK, beginners during break </t>
  </si>
  <si>
    <t xml:space="preserve">This process equates to the same breakout controls used in </t>
  </si>
  <si>
    <t>regular racing to restrict sandbagging</t>
  </si>
  <si>
    <t>Kevin</t>
  </si>
  <si>
    <t xml:space="preserve">Please note the console works in 1/100th of a sec, while seed times </t>
  </si>
  <si>
    <t>and breakout times go to 1/1000th of a sec.</t>
  </si>
  <si>
    <t>When entering B/O's in the console,we will round</t>
  </si>
  <si>
    <t>times down not up. E.g. 26.458 would be entered as 26.45</t>
  </si>
  <si>
    <t>ELIM 1</t>
  </si>
  <si>
    <t>ELIM 2</t>
  </si>
  <si>
    <t>ELIM 3</t>
  </si>
  <si>
    <t>ELIM 4</t>
  </si>
  <si>
    <t>ELIM 5</t>
  </si>
  <si>
    <t>CHAMPIONSHIP RACE</t>
  </si>
  <si>
    <t>WINNER OF DIVISION 1</t>
  </si>
  <si>
    <t>WINNER OF DIVISION 2</t>
  </si>
  <si>
    <t xml:space="preserve">Championship race, if time permits </t>
  </si>
  <si>
    <t>Note: This file was uploaded to the website after the comp (on 4/2/14) &amp; is for reference purposes only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</si>
</sst>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000"/>
  </numFmts>
  <fonts count="36">
    <font>
      <sz val="11"/>
      <color indexed="8"/>
      <name val="Calibri"/>
      <family val="2"/>
    </font>
    <font>
      <sz val="36"/>
      <color indexed="8"/>
      <name val="Calibri"/>
      <family val="2"/>
    </font>
    <font>
      <sz val="24"/>
      <color indexed="8"/>
      <name val="Calibri"/>
      <family val="2"/>
    </font>
    <font>
      <sz val="18"/>
      <color indexed="8"/>
      <name val="Calibri"/>
      <family val="2"/>
    </font>
    <font>
      <sz val="26"/>
      <color indexed="8"/>
      <name val="Calibri"/>
      <family val="2"/>
    </font>
    <font>
      <sz val="22"/>
      <color indexed="8"/>
      <name val="Calibri"/>
      <family val="2"/>
    </font>
    <font>
      <sz val="28"/>
      <color indexed="8"/>
      <name val="Calibri"/>
      <family val="2"/>
    </font>
    <font>
      <sz val="16"/>
      <color indexed="8"/>
      <name val="Calibri"/>
      <family val="2"/>
    </font>
    <font>
      <sz val="24"/>
      <name val="Calibri"/>
      <family val="2"/>
    </font>
    <font>
      <sz val="18"/>
      <name val="Calibri"/>
      <family val="2"/>
    </font>
    <font>
      <sz val="14"/>
      <color indexed="8"/>
      <name val="Calibri"/>
      <family val="2"/>
    </font>
    <font>
      <sz val="22"/>
      <name val="Calibri"/>
      <family val="2"/>
    </font>
    <font>
      <b/>
      <sz val="22"/>
      <color indexed="8"/>
      <name val="Calibri"/>
      <family val="2"/>
    </font>
    <font>
      <u val="single"/>
      <sz val="24"/>
      <color indexed="8"/>
      <name val="Calibri"/>
      <family val="2"/>
    </font>
    <font>
      <b/>
      <sz val="28"/>
      <color indexed="8"/>
      <name val="Calibri"/>
      <family val="2"/>
    </font>
    <font>
      <sz val="28"/>
      <color indexed="8"/>
      <name val="Arial"/>
      <family val="2"/>
    </font>
    <font>
      <sz val="28"/>
      <name val="Arial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8" fillId="23" borderId="11" xfId="0" applyFont="1" applyFill="1" applyBorder="1" applyAlignment="1">
      <alignment horizontal="center" vertical="center" wrapText="1"/>
    </xf>
    <xf numFmtId="43" fontId="9" fillId="2" borderId="12" xfId="42" applyNumberFormat="1" applyFont="1" applyFill="1" applyBorder="1" applyAlignment="1">
      <alignment horizontal="center" vertical="center" wrapText="1"/>
    </xf>
    <xf numFmtId="43" fontId="5" fillId="23" borderId="12" xfId="42" applyNumberFormat="1" applyFont="1" applyFill="1" applyBorder="1" applyAlignment="1">
      <alignment horizontal="center" vertical="center" wrapText="1"/>
    </xf>
    <xf numFmtId="2" fontId="5" fillId="23" borderId="12" xfId="42" applyNumberFormat="1" applyFont="1" applyFill="1" applyBorder="1" applyAlignment="1">
      <alignment horizontal="center" vertical="center" wrapText="1"/>
    </xf>
    <xf numFmtId="0" fontId="10" fillId="23" borderId="12" xfId="0" applyFont="1" applyFill="1" applyBorder="1" applyAlignment="1">
      <alignment horizontal="center" vertical="center" textRotation="255" wrapText="1"/>
    </xf>
    <xf numFmtId="0" fontId="11" fillId="23" borderId="12" xfId="0" applyFont="1" applyFill="1" applyBorder="1" applyAlignment="1">
      <alignment horizontal="center" vertical="center" wrapText="1"/>
    </xf>
    <xf numFmtId="2" fontId="11" fillId="23" borderId="12" xfId="0" applyNumberFormat="1" applyFont="1" applyFill="1" applyBorder="1" applyAlignment="1">
      <alignment horizontal="center" vertical="center" wrapText="1"/>
    </xf>
    <xf numFmtId="43" fontId="11" fillId="23" borderId="12" xfId="42" applyNumberFormat="1" applyFont="1" applyFill="1" applyBorder="1" applyAlignment="1">
      <alignment horizontal="center" vertical="center" wrapText="1"/>
    </xf>
    <xf numFmtId="43" fontId="5" fillId="2" borderId="12" xfId="42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2" fontId="12" fillId="2" borderId="0" xfId="0" applyNumberFormat="1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17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16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2" fillId="23" borderId="0" xfId="0" applyFont="1" applyFill="1" applyAlignment="1">
      <alignment horizontal="center"/>
    </xf>
    <xf numFmtId="164" fontId="7" fillId="23" borderId="0" xfId="0" applyNumberFormat="1" applyFont="1" applyFill="1" applyAlignment="1">
      <alignment/>
    </xf>
    <xf numFmtId="164" fontId="7" fillId="23" borderId="0" xfId="0" applyNumberFormat="1" applyFont="1" applyFill="1" applyAlignment="1">
      <alignment horizontal="center"/>
    </xf>
    <xf numFmtId="0" fontId="4" fillId="23" borderId="0" xfId="0" applyFont="1" applyFill="1" applyAlignment="1">
      <alignment horizontal="center"/>
    </xf>
    <xf numFmtId="0" fontId="14" fillId="24" borderId="12" xfId="0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6" fillId="15" borderId="12" xfId="0" applyFont="1" applyFill="1" applyBorder="1" applyAlignment="1">
      <alignment horizontal="center"/>
    </xf>
    <xf numFmtId="0" fontId="14" fillId="13" borderId="1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14" fillId="18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23" borderId="12" xfId="0" applyFont="1" applyFill="1" applyBorder="1" applyAlignment="1">
      <alignment horizontal="center"/>
    </xf>
    <xf numFmtId="164" fontId="7" fillId="23" borderId="0" xfId="0" applyNumberFormat="1" applyFont="1" applyFill="1" applyAlignment="1">
      <alignment/>
    </xf>
    <xf numFmtId="164" fontId="7" fillId="23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6" fillId="16" borderId="12" xfId="0" applyFont="1" applyFill="1" applyBorder="1" applyAlignment="1">
      <alignment horizontal="center"/>
    </xf>
    <xf numFmtId="0" fontId="7" fillId="23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4" fillId="24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23" borderId="0" xfId="0" applyFont="1" applyFill="1" applyAlignment="1">
      <alignment/>
    </xf>
    <xf numFmtId="0" fontId="7" fillId="23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4" fillId="23" borderId="0" xfId="0" applyFont="1" applyFill="1" applyBorder="1" applyAlignment="1">
      <alignment horizontal="center"/>
    </xf>
    <xf numFmtId="0" fontId="7" fillId="23" borderId="0" xfId="0" applyFont="1" applyFill="1" applyBorder="1" applyAlignment="1">
      <alignment horizontal="center"/>
    </xf>
    <xf numFmtId="164" fontId="7" fillId="23" borderId="0" xfId="0" applyNumberFormat="1" applyFont="1" applyFill="1" applyBorder="1" applyAlignment="1">
      <alignment horizontal="center"/>
    </xf>
    <xf numFmtId="0" fontId="6" fillId="15" borderId="12" xfId="0" applyFont="1" applyFill="1" applyBorder="1" applyAlignment="1">
      <alignment horizontal="center"/>
    </xf>
    <xf numFmtId="165" fontId="12" fillId="2" borderId="0" xfId="0" applyNumberFormat="1" applyFont="1" applyFill="1" applyAlignment="1">
      <alignment horizontal="center"/>
    </xf>
    <xf numFmtId="0" fontId="1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23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" fillId="3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14" fillId="13" borderId="12" xfId="0" applyFont="1" applyFill="1" applyBorder="1" applyAlignment="1">
      <alignment horizontal="center"/>
    </xf>
    <xf numFmtId="0" fontId="6" fillId="15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2" fontId="17" fillId="2" borderId="0" xfId="0" applyNumberFormat="1" applyFont="1" applyFill="1" applyAlignment="1">
      <alignment horizontal="center"/>
    </xf>
    <xf numFmtId="164" fontId="17" fillId="2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0" fillId="23" borderId="0" xfId="0" applyFill="1" applyAlignment="1">
      <alignment/>
    </xf>
    <xf numFmtId="0" fontId="0" fillId="23" borderId="0" xfId="0" applyFill="1" applyAlignment="1">
      <alignment horizontal="center"/>
    </xf>
    <xf numFmtId="0" fontId="0" fillId="23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4" fillId="25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4" fillId="25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666750</xdr:colOff>
      <xdr:row>25</xdr:row>
      <xdr:rowOff>95250</xdr:rowOff>
    </xdr:from>
    <xdr:ext cx="6543675" cy="4191000"/>
    <xdr:sp>
      <xdr:nvSpPr>
        <xdr:cNvPr id="1" name="TextBox 1"/>
        <xdr:cNvSpPr txBox="1">
          <a:spLocks noChangeArrowheads="1"/>
        </xdr:cNvSpPr>
      </xdr:nvSpPr>
      <xdr:spPr>
        <a:xfrm>
          <a:off x="18735675" y="15430500"/>
          <a:ext cx="6543675" cy="41910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Console operating instructions 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 press Setup 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 press next choice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 press enter to set handicap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key-in handicap time L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   press enter 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   key-in handicap time R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press enter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   enter Breakouts as normal 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   done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="57" zoomScaleNormal="57" zoomScaleSheetLayoutView="40" zoomScalePageLayoutView="0" workbookViewId="0" topLeftCell="A1">
      <selection activeCell="H2" sqref="H2"/>
    </sheetView>
  </sheetViews>
  <sheetFormatPr defaultColWidth="10.140625" defaultRowHeight="15"/>
  <cols>
    <col min="1" max="1" width="2.8515625" style="0" customWidth="1"/>
    <col min="2" max="2" width="14.421875" style="112" customWidth="1"/>
    <col min="3" max="4" width="19.28125" style="113" hidden="1" customWidth="1"/>
    <col min="5" max="5" width="20.421875" style="0" hidden="1" customWidth="1"/>
    <col min="6" max="6" width="15.00390625" style="3" customWidth="1"/>
    <col min="7" max="7" width="14.421875" style="4" customWidth="1"/>
    <col min="8" max="8" width="79.140625" style="3" customWidth="1"/>
    <col min="9" max="9" width="7.00390625" style="5" customWidth="1"/>
    <col min="10" max="10" width="78.28125" style="3" customWidth="1"/>
    <col min="11" max="11" width="16.28125" style="4" customWidth="1"/>
    <col min="12" max="12" width="18.28125" style="6" customWidth="1"/>
    <col min="13" max="13" width="21.57421875" style="6" hidden="1" customWidth="1"/>
    <col min="14" max="14" width="22.421875" style="7" hidden="1" customWidth="1"/>
    <col min="15" max="15" width="14.7109375" style="8" customWidth="1"/>
    <col min="16" max="16" width="10.57421875" style="9" customWidth="1"/>
    <col min="17" max="17" width="130.421875" style="108" customWidth="1"/>
  </cols>
  <sheetData>
    <row r="1" spans="2:17" ht="53.25" customHeight="1">
      <c r="B1" s="121" t="s">
        <v>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"/>
      <c r="Q1" s="1"/>
    </row>
    <row r="2" spans="2:21" ht="72" customHeight="1">
      <c r="B2" s="2"/>
      <c r="C2" s="122" t="s">
        <v>1</v>
      </c>
      <c r="D2" s="122"/>
      <c r="H2" s="123" t="s">
        <v>58</v>
      </c>
      <c r="Q2" s="10" t="s">
        <v>2</v>
      </c>
      <c r="S2" s="114"/>
      <c r="T2" s="114"/>
      <c r="U2" s="114"/>
    </row>
    <row r="3" spans="2:17" s="11" customFormat="1" ht="167.25" customHeight="1">
      <c r="B3" s="12" t="s">
        <v>3</v>
      </c>
      <c r="C3" s="13" t="s">
        <v>4</v>
      </c>
      <c r="D3" s="13" t="s">
        <v>5</v>
      </c>
      <c r="E3" s="14" t="s">
        <v>6</v>
      </c>
      <c r="F3" s="15" t="s">
        <v>7</v>
      </c>
      <c r="G3" s="16" t="s">
        <v>8</v>
      </c>
      <c r="H3" s="17" t="s">
        <v>9</v>
      </c>
      <c r="J3" s="17" t="s">
        <v>10</v>
      </c>
      <c r="K3" s="16" t="s">
        <v>8</v>
      </c>
      <c r="L3" s="18" t="s">
        <v>11</v>
      </c>
      <c r="M3" s="19" t="s">
        <v>12</v>
      </c>
      <c r="N3" s="20" t="s">
        <v>13</v>
      </c>
      <c r="O3" s="21" t="s">
        <v>14</v>
      </c>
      <c r="Q3" s="22" t="s">
        <v>15</v>
      </c>
    </row>
    <row r="4" spans="2:17" ht="44.25" customHeight="1">
      <c r="B4" s="23">
        <v>1</v>
      </c>
      <c r="C4" s="24">
        <v>22.5</v>
      </c>
      <c r="D4" s="25">
        <f>SUM(F4-L4)</f>
        <v>1.3000000000000007</v>
      </c>
      <c r="E4" s="26">
        <f aca="true" t="shared" si="0" ref="E4:E9">SUM(F4-1)</f>
        <v>22.5</v>
      </c>
      <c r="F4" s="27">
        <v>23.5</v>
      </c>
      <c r="G4" s="28">
        <v>1</v>
      </c>
      <c r="H4" s="29" t="s">
        <v>16</v>
      </c>
      <c r="I4" s="30" t="s">
        <v>17</v>
      </c>
      <c r="J4" s="31" t="s">
        <v>18</v>
      </c>
      <c r="K4" s="28">
        <v>1</v>
      </c>
      <c r="L4" s="27">
        <v>22.2</v>
      </c>
      <c r="M4" s="27">
        <f aca="true" t="shared" si="1" ref="M4:M9">SUM(L4-1)</f>
        <v>21.2</v>
      </c>
      <c r="N4" s="25">
        <v>0</v>
      </c>
      <c r="O4" s="32" t="s">
        <v>19</v>
      </c>
      <c r="Q4" s="33" t="s">
        <v>20</v>
      </c>
    </row>
    <row r="5" spans="2:17" ht="44.25" customHeight="1">
      <c r="B5" s="34">
        <v>2</v>
      </c>
      <c r="C5" s="24">
        <v>20.5</v>
      </c>
      <c r="D5" s="25">
        <f>SUM(F5-L5)</f>
        <v>2.6000000000000014</v>
      </c>
      <c r="E5" s="35">
        <f t="shared" si="0"/>
        <v>20.5</v>
      </c>
      <c r="F5" s="36">
        <v>21.5</v>
      </c>
      <c r="G5" s="37">
        <v>1</v>
      </c>
      <c r="H5" s="30" t="s">
        <v>21</v>
      </c>
      <c r="I5" s="30" t="s">
        <v>17</v>
      </c>
      <c r="J5" s="38" t="s">
        <v>22</v>
      </c>
      <c r="K5" s="37">
        <v>1</v>
      </c>
      <c r="L5" s="36">
        <v>18.9</v>
      </c>
      <c r="M5" s="36">
        <f t="shared" si="1"/>
        <v>17.9</v>
      </c>
      <c r="N5" s="25">
        <v>0</v>
      </c>
      <c r="O5" s="39" t="s">
        <v>19</v>
      </c>
      <c r="Q5" s="40" t="s">
        <v>23</v>
      </c>
    </row>
    <row r="6" spans="2:17" ht="44.25" customHeight="1">
      <c r="B6" s="23">
        <v>3</v>
      </c>
      <c r="C6" s="24">
        <v>27.5</v>
      </c>
      <c r="D6" s="25">
        <f>SUM(F6-L6)</f>
        <v>1.0360000000000014</v>
      </c>
      <c r="E6" s="26">
        <f t="shared" si="0"/>
        <v>27.5</v>
      </c>
      <c r="F6" s="27">
        <v>28.5</v>
      </c>
      <c r="G6" s="28">
        <v>2</v>
      </c>
      <c r="H6" s="41" t="s">
        <v>24</v>
      </c>
      <c r="I6" s="30" t="s">
        <v>17</v>
      </c>
      <c r="J6" s="42" t="s">
        <v>25</v>
      </c>
      <c r="K6" s="28">
        <v>2</v>
      </c>
      <c r="L6" s="43">
        <v>27.464</v>
      </c>
      <c r="M6" s="27">
        <f t="shared" si="1"/>
        <v>26.464</v>
      </c>
      <c r="N6" s="25">
        <v>0</v>
      </c>
      <c r="O6" s="32" t="s">
        <v>19</v>
      </c>
      <c r="Q6" s="33" t="s">
        <v>26</v>
      </c>
    </row>
    <row r="7" spans="2:17" ht="44.25" customHeight="1">
      <c r="B7" s="34">
        <v>4</v>
      </c>
      <c r="C7" s="24">
        <v>28</v>
      </c>
      <c r="D7" s="25">
        <f>SUM(F7-L7)</f>
        <v>2</v>
      </c>
      <c r="E7" s="35">
        <f t="shared" si="0"/>
        <v>28</v>
      </c>
      <c r="F7" s="36">
        <v>29</v>
      </c>
      <c r="G7" s="37">
        <v>2</v>
      </c>
      <c r="H7" s="44" t="s">
        <v>27</v>
      </c>
      <c r="I7" s="30" t="s">
        <v>17</v>
      </c>
      <c r="J7" s="45" t="s">
        <v>28</v>
      </c>
      <c r="K7" s="37">
        <v>2</v>
      </c>
      <c r="L7" s="36">
        <v>27</v>
      </c>
      <c r="M7" s="36">
        <f t="shared" si="1"/>
        <v>26</v>
      </c>
      <c r="N7" s="25">
        <v>0</v>
      </c>
      <c r="O7" s="46" t="s">
        <v>19</v>
      </c>
      <c r="Q7" s="40" t="s">
        <v>29</v>
      </c>
    </row>
    <row r="8" spans="2:17" ht="44.25" customHeight="1">
      <c r="B8" s="23">
        <v>5</v>
      </c>
      <c r="C8" s="24">
        <v>22.8</v>
      </c>
      <c r="D8" s="25">
        <v>0</v>
      </c>
      <c r="E8" s="26">
        <f t="shared" si="0"/>
        <v>21.2</v>
      </c>
      <c r="F8" s="27">
        <v>22.2</v>
      </c>
      <c r="G8" s="28">
        <v>1</v>
      </c>
      <c r="H8" s="31" t="s">
        <v>18</v>
      </c>
      <c r="I8" s="30" t="s">
        <v>17</v>
      </c>
      <c r="J8" s="47" t="s">
        <v>30</v>
      </c>
      <c r="K8" s="28">
        <v>1</v>
      </c>
      <c r="L8" s="27">
        <v>23.8</v>
      </c>
      <c r="M8" s="27">
        <f t="shared" si="1"/>
        <v>22.8</v>
      </c>
      <c r="N8" s="25">
        <f>SUM(L8-F8)</f>
        <v>1.6000000000000014</v>
      </c>
      <c r="O8" s="32" t="s">
        <v>19</v>
      </c>
      <c r="Q8" s="40" t="s">
        <v>31</v>
      </c>
    </row>
    <row r="9" spans="2:17" ht="44.25" customHeight="1">
      <c r="B9" s="34">
        <v>6</v>
      </c>
      <c r="C9" s="24">
        <v>22.5</v>
      </c>
      <c r="D9" s="25">
        <v>0</v>
      </c>
      <c r="E9" s="35">
        <f t="shared" si="0"/>
        <v>17.9</v>
      </c>
      <c r="F9" s="36">
        <v>18.9</v>
      </c>
      <c r="G9" s="37">
        <v>1</v>
      </c>
      <c r="H9" s="38" t="s">
        <v>22</v>
      </c>
      <c r="I9" s="30" t="s">
        <v>17</v>
      </c>
      <c r="J9" s="29" t="s">
        <v>16</v>
      </c>
      <c r="K9" s="37">
        <v>1</v>
      </c>
      <c r="L9" s="36">
        <v>23.5</v>
      </c>
      <c r="M9" s="36">
        <f t="shared" si="1"/>
        <v>22.5</v>
      </c>
      <c r="N9" s="25">
        <f>SUM(L9-F9)</f>
        <v>4.600000000000001</v>
      </c>
      <c r="O9" s="32" t="s">
        <v>19</v>
      </c>
      <c r="Q9" s="40"/>
    </row>
    <row r="10" spans="1:17" ht="87" customHeight="1">
      <c r="A10" s="48"/>
      <c r="B10" s="115" t="s">
        <v>32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49"/>
      <c r="N10" s="49"/>
      <c r="O10" s="50" t="s">
        <v>33</v>
      </c>
      <c r="Q10" s="33" t="s">
        <v>26</v>
      </c>
    </row>
    <row r="11" spans="2:17" ht="39.75" customHeight="1">
      <c r="B11" s="23">
        <v>7</v>
      </c>
      <c r="C11" s="24">
        <v>28</v>
      </c>
      <c r="D11" s="25">
        <v>0</v>
      </c>
      <c r="E11" s="51">
        <f aca="true" t="shared" si="2" ref="E11:E18">SUM(F11-1)</f>
        <v>26.464</v>
      </c>
      <c r="F11" s="52">
        <v>27.464</v>
      </c>
      <c r="G11" s="28">
        <v>2</v>
      </c>
      <c r="H11" s="42" t="s">
        <v>25</v>
      </c>
      <c r="I11" s="53" t="s">
        <v>17</v>
      </c>
      <c r="J11" s="44" t="s">
        <v>27</v>
      </c>
      <c r="K11" s="28">
        <v>2</v>
      </c>
      <c r="L11" s="27">
        <v>29</v>
      </c>
      <c r="M11" s="27">
        <f aca="true" t="shared" si="3" ref="M11:M18">SUM(L11-1)</f>
        <v>28</v>
      </c>
      <c r="N11" s="25">
        <f>SUM(L11-F11)</f>
        <v>1.5360000000000014</v>
      </c>
      <c r="O11" s="32" t="s">
        <v>19</v>
      </c>
      <c r="Q11" s="40" t="s">
        <v>34</v>
      </c>
    </row>
    <row r="12" spans="2:17" ht="39.75" customHeight="1">
      <c r="B12" s="34">
        <v>8</v>
      </c>
      <c r="C12" s="24">
        <v>27.5</v>
      </c>
      <c r="D12" s="25">
        <v>0</v>
      </c>
      <c r="E12" s="54">
        <f t="shared" si="2"/>
        <v>26</v>
      </c>
      <c r="F12" s="55">
        <v>27</v>
      </c>
      <c r="G12" s="37">
        <v>2</v>
      </c>
      <c r="H12" s="45" t="s">
        <v>28</v>
      </c>
      <c r="I12" s="30" t="s">
        <v>17</v>
      </c>
      <c r="J12" s="41" t="s">
        <v>24</v>
      </c>
      <c r="K12" s="37">
        <v>2</v>
      </c>
      <c r="L12" s="36">
        <v>28.5</v>
      </c>
      <c r="M12" s="36">
        <f t="shared" si="3"/>
        <v>27.5</v>
      </c>
      <c r="N12" s="25">
        <f>SUM(L12-F12)</f>
        <v>1.5</v>
      </c>
      <c r="O12" s="32" t="s">
        <v>19</v>
      </c>
      <c r="Q12" s="40" t="s">
        <v>35</v>
      </c>
    </row>
    <row r="13" spans="2:17" ht="39.75" customHeight="1">
      <c r="B13" s="23">
        <v>9</v>
      </c>
      <c r="C13" s="24">
        <v>22.8</v>
      </c>
      <c r="D13" s="25">
        <f>SUM(F13-L13)</f>
        <v>0.3000000000000007</v>
      </c>
      <c r="E13" s="51">
        <f t="shared" si="2"/>
        <v>22.8</v>
      </c>
      <c r="F13" s="56">
        <v>23.8</v>
      </c>
      <c r="G13" s="28">
        <v>1</v>
      </c>
      <c r="H13" s="47" t="s">
        <v>30</v>
      </c>
      <c r="I13" s="30" t="s">
        <v>17</v>
      </c>
      <c r="J13" s="29" t="s">
        <v>16</v>
      </c>
      <c r="K13" s="28">
        <v>1</v>
      </c>
      <c r="L13" s="27">
        <v>23.5</v>
      </c>
      <c r="M13" s="27">
        <f t="shared" si="3"/>
        <v>22.5</v>
      </c>
      <c r="N13" s="25">
        <v>0</v>
      </c>
      <c r="O13" s="32" t="s">
        <v>19</v>
      </c>
      <c r="Q13" s="40"/>
    </row>
    <row r="14" spans="2:17" s="57" customFormat="1" ht="39.75" customHeight="1">
      <c r="B14" s="34">
        <v>10</v>
      </c>
      <c r="C14" s="24">
        <v>21.2</v>
      </c>
      <c r="D14" s="25">
        <v>0</v>
      </c>
      <c r="E14" s="54">
        <f t="shared" si="2"/>
        <v>20.5</v>
      </c>
      <c r="F14" s="55">
        <v>21.5</v>
      </c>
      <c r="G14" s="37">
        <v>1</v>
      </c>
      <c r="H14" s="30" t="s">
        <v>21</v>
      </c>
      <c r="I14" s="53" t="s">
        <v>17</v>
      </c>
      <c r="J14" s="58" t="s">
        <v>18</v>
      </c>
      <c r="K14" s="37">
        <v>1</v>
      </c>
      <c r="L14" s="36">
        <v>22.2</v>
      </c>
      <c r="M14" s="36">
        <f t="shared" si="3"/>
        <v>21.2</v>
      </c>
      <c r="N14" s="25">
        <f>SUM(L14-F14)</f>
        <v>0.6999999999999993</v>
      </c>
      <c r="O14" s="32" t="s">
        <v>19</v>
      </c>
      <c r="Q14" s="40" t="s">
        <v>36</v>
      </c>
    </row>
    <row r="15" spans="2:17" ht="39.75" customHeight="1">
      <c r="B15" s="23">
        <v>11</v>
      </c>
      <c r="C15" s="24">
        <v>28</v>
      </c>
      <c r="D15" s="25">
        <v>0</v>
      </c>
      <c r="E15" s="51">
        <f t="shared" si="2"/>
        <v>27.5</v>
      </c>
      <c r="F15" s="56">
        <v>28.5</v>
      </c>
      <c r="G15" s="28">
        <v>2</v>
      </c>
      <c r="H15" s="41" t="s">
        <v>24</v>
      </c>
      <c r="I15" s="53" t="s">
        <v>17</v>
      </c>
      <c r="J15" s="44" t="s">
        <v>27</v>
      </c>
      <c r="K15" s="28">
        <v>2</v>
      </c>
      <c r="L15" s="27">
        <v>29</v>
      </c>
      <c r="M15" s="27">
        <f t="shared" si="3"/>
        <v>28</v>
      </c>
      <c r="N15" s="25">
        <f>SUM(L15-F15)</f>
        <v>0.5</v>
      </c>
      <c r="O15" s="32" t="s">
        <v>19</v>
      </c>
      <c r="Q15" s="40" t="s">
        <v>37</v>
      </c>
    </row>
    <row r="16" spans="2:17" ht="39.75" customHeight="1">
      <c r="B16" s="34">
        <v>12</v>
      </c>
      <c r="C16" s="24">
        <v>26.464</v>
      </c>
      <c r="D16" s="25">
        <v>0</v>
      </c>
      <c r="E16" s="54">
        <f t="shared" si="2"/>
        <v>26</v>
      </c>
      <c r="F16" s="55">
        <v>27</v>
      </c>
      <c r="G16" s="37">
        <v>2</v>
      </c>
      <c r="H16" s="45" t="s">
        <v>28</v>
      </c>
      <c r="I16" s="30" t="s">
        <v>17</v>
      </c>
      <c r="J16" s="42" t="s">
        <v>25</v>
      </c>
      <c r="K16" s="37">
        <v>2</v>
      </c>
      <c r="L16" s="59">
        <v>27.464</v>
      </c>
      <c r="M16" s="36">
        <f t="shared" si="3"/>
        <v>26.464</v>
      </c>
      <c r="N16" s="25">
        <f>SUM(L16-F16)</f>
        <v>0.46399999999999864</v>
      </c>
      <c r="O16" s="32" t="s">
        <v>19</v>
      </c>
      <c r="Q16" s="40" t="s">
        <v>38</v>
      </c>
    </row>
    <row r="17" spans="2:17" ht="36">
      <c r="B17" s="23">
        <v>13</v>
      </c>
      <c r="C17" s="24">
        <v>22.8</v>
      </c>
      <c r="D17" s="25">
        <v>0</v>
      </c>
      <c r="E17" s="51">
        <f t="shared" si="2"/>
        <v>17.9</v>
      </c>
      <c r="F17" s="56">
        <v>18.9</v>
      </c>
      <c r="G17" s="28">
        <v>1</v>
      </c>
      <c r="H17" s="38" t="s">
        <v>22</v>
      </c>
      <c r="I17" s="53" t="s">
        <v>17</v>
      </c>
      <c r="J17" s="47" t="s">
        <v>30</v>
      </c>
      <c r="K17" s="28">
        <v>1</v>
      </c>
      <c r="L17" s="27">
        <v>23.8</v>
      </c>
      <c r="M17" s="27">
        <f t="shared" si="3"/>
        <v>22.8</v>
      </c>
      <c r="N17" s="25">
        <f>SUM(L17-F17)</f>
        <v>4.900000000000002</v>
      </c>
      <c r="O17" s="32" t="s">
        <v>19</v>
      </c>
      <c r="Q17" s="40" t="s">
        <v>39</v>
      </c>
    </row>
    <row r="18" spans="2:17" ht="36">
      <c r="B18" s="34">
        <v>14</v>
      </c>
      <c r="C18" s="24">
        <v>22.5</v>
      </c>
      <c r="D18" s="25">
        <f>SUM(F18-L18)</f>
        <v>2</v>
      </c>
      <c r="E18" s="54">
        <f t="shared" si="2"/>
        <v>22.5</v>
      </c>
      <c r="F18" s="55">
        <v>23.5</v>
      </c>
      <c r="G18" s="37">
        <v>1</v>
      </c>
      <c r="H18" s="29" t="s">
        <v>16</v>
      </c>
      <c r="I18" s="30" t="s">
        <v>17</v>
      </c>
      <c r="J18" s="30" t="s">
        <v>21</v>
      </c>
      <c r="K18" s="37">
        <v>1</v>
      </c>
      <c r="L18" s="36">
        <v>21.5</v>
      </c>
      <c r="M18" s="36">
        <f t="shared" si="3"/>
        <v>20.5</v>
      </c>
      <c r="N18" s="25">
        <v>0</v>
      </c>
      <c r="O18" s="32" t="s">
        <v>19</v>
      </c>
      <c r="Q18" s="40" t="s">
        <v>40</v>
      </c>
    </row>
    <row r="19" spans="2:19" ht="36">
      <c r="B19" s="116" t="s">
        <v>41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50"/>
      <c r="N19" s="50"/>
      <c r="O19" s="50" t="s">
        <v>33</v>
      </c>
      <c r="Q19" s="40" t="s">
        <v>42</v>
      </c>
      <c r="S19" s="60"/>
    </row>
    <row r="20" spans="2:19" ht="36">
      <c r="B20" s="34">
        <v>15</v>
      </c>
      <c r="C20" s="24">
        <v>22.8</v>
      </c>
      <c r="D20" s="25">
        <f>SUM(F20-L20)</f>
        <v>2.3000000000000007</v>
      </c>
      <c r="E20" s="54">
        <f>SUM(F20-1)</f>
        <v>22.8</v>
      </c>
      <c r="F20" s="55">
        <v>23.8</v>
      </c>
      <c r="G20" s="37">
        <v>1</v>
      </c>
      <c r="H20" s="47" t="s">
        <v>30</v>
      </c>
      <c r="I20" s="30" t="s">
        <v>17</v>
      </c>
      <c r="J20" s="30" t="s">
        <v>21</v>
      </c>
      <c r="K20" s="37">
        <v>1</v>
      </c>
      <c r="L20" s="36">
        <v>21.5</v>
      </c>
      <c r="M20" s="36">
        <f>SUM(L20-1)</f>
        <v>20.5</v>
      </c>
      <c r="N20" s="25">
        <v>0</v>
      </c>
      <c r="O20" s="39" t="s">
        <v>19</v>
      </c>
      <c r="Q20" s="40" t="s">
        <v>43</v>
      </c>
      <c r="S20" s="60"/>
    </row>
    <row r="21" spans="2:19" s="57" customFormat="1" ht="36">
      <c r="B21" s="23">
        <v>16</v>
      </c>
      <c r="C21" s="24">
        <v>21.2</v>
      </c>
      <c r="D21" s="25">
        <f>SUM(F21-L21)</f>
        <v>3.3000000000000007</v>
      </c>
      <c r="E21" s="51">
        <f>SUM(F21-1)</f>
        <v>21.2</v>
      </c>
      <c r="F21" s="56">
        <v>22.2</v>
      </c>
      <c r="G21" s="28">
        <v>1</v>
      </c>
      <c r="H21" s="58" t="s">
        <v>18</v>
      </c>
      <c r="I21" s="53" t="s">
        <v>17</v>
      </c>
      <c r="J21" s="61" t="s">
        <v>22</v>
      </c>
      <c r="K21" s="28">
        <v>1</v>
      </c>
      <c r="L21" s="27">
        <v>18.9</v>
      </c>
      <c r="M21" s="27">
        <f>SUM(L21-1)</f>
        <v>17.9</v>
      </c>
      <c r="N21" s="25">
        <v>0</v>
      </c>
      <c r="O21" s="62" t="s">
        <v>44</v>
      </c>
      <c r="Q21" s="40" t="s">
        <v>45</v>
      </c>
      <c r="S21" s="60"/>
    </row>
    <row r="22" spans="2:19" ht="36">
      <c r="B22" s="34">
        <v>17</v>
      </c>
      <c r="C22" s="24">
        <v>28</v>
      </c>
      <c r="D22" s="25">
        <f>SUM(F22-L22)</f>
        <v>1.5360000000000014</v>
      </c>
      <c r="E22" s="54">
        <f>SUM(F22-1)</f>
        <v>28</v>
      </c>
      <c r="F22" s="55">
        <v>29</v>
      </c>
      <c r="G22" s="37">
        <v>2</v>
      </c>
      <c r="H22" s="44" t="s">
        <v>27</v>
      </c>
      <c r="I22" s="30" t="s">
        <v>17</v>
      </c>
      <c r="J22" s="42" t="s">
        <v>25</v>
      </c>
      <c r="K22" s="37">
        <v>2</v>
      </c>
      <c r="L22" s="59">
        <v>27.464</v>
      </c>
      <c r="M22" s="36">
        <f>SUM(L22-1)</f>
        <v>26.464</v>
      </c>
      <c r="N22" s="25">
        <v>0</v>
      </c>
      <c r="O22" s="62" t="s">
        <v>44</v>
      </c>
      <c r="Q22" s="40" t="s">
        <v>46</v>
      </c>
      <c r="S22" s="60"/>
    </row>
    <row r="23" spans="2:19" ht="36">
      <c r="B23" s="23">
        <v>18</v>
      </c>
      <c r="C23" s="24">
        <v>27.5</v>
      </c>
      <c r="D23" s="25">
        <f>SUM(F23-L23)</f>
        <v>1.5</v>
      </c>
      <c r="E23" s="51">
        <f>SUM(F23-1)</f>
        <v>27.5</v>
      </c>
      <c r="F23" s="56">
        <v>28.5</v>
      </c>
      <c r="G23" s="28">
        <v>2</v>
      </c>
      <c r="H23" s="41" t="s">
        <v>24</v>
      </c>
      <c r="I23" s="53" t="s">
        <v>17</v>
      </c>
      <c r="J23" s="45" t="s">
        <v>28</v>
      </c>
      <c r="K23" s="28">
        <v>2</v>
      </c>
      <c r="L23" s="27">
        <v>27</v>
      </c>
      <c r="M23" s="27">
        <f>SUM(L23-1)</f>
        <v>26</v>
      </c>
      <c r="N23" s="25">
        <v>0</v>
      </c>
      <c r="O23" s="62" t="s">
        <v>44</v>
      </c>
      <c r="Q23" s="40" t="s">
        <v>47</v>
      </c>
      <c r="S23" s="60"/>
    </row>
    <row r="24" spans="2:19" ht="36">
      <c r="B24" s="115" t="s">
        <v>32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49"/>
      <c r="N24" s="49"/>
      <c r="O24" s="50" t="s">
        <v>33</v>
      </c>
      <c r="Q24" s="40" t="s">
        <v>48</v>
      </c>
      <c r="S24" s="60"/>
    </row>
    <row r="25" spans="2:17" ht="36">
      <c r="B25" s="34">
        <v>19</v>
      </c>
      <c r="C25" s="24">
        <v>26.464</v>
      </c>
      <c r="D25" s="25">
        <f>SUM(F25-L25)</f>
        <v>0.46399999999999864</v>
      </c>
      <c r="E25" s="63">
        <v>26.464</v>
      </c>
      <c r="F25" s="64">
        <v>27.464</v>
      </c>
      <c r="G25" s="37">
        <v>2</v>
      </c>
      <c r="H25" s="42" t="s">
        <v>25</v>
      </c>
      <c r="I25" s="53" t="s">
        <v>17</v>
      </c>
      <c r="J25" s="45" t="s">
        <v>28</v>
      </c>
      <c r="K25" s="37">
        <v>2</v>
      </c>
      <c r="L25" s="36">
        <v>27</v>
      </c>
      <c r="M25" s="36">
        <v>26</v>
      </c>
      <c r="N25" s="25">
        <v>0</v>
      </c>
      <c r="O25" s="32" t="s">
        <v>44</v>
      </c>
      <c r="Q25" s="33"/>
    </row>
    <row r="26" spans="2:17" ht="36">
      <c r="B26" s="23">
        <v>20</v>
      </c>
      <c r="C26" s="24"/>
      <c r="D26" s="25"/>
      <c r="E26" s="65"/>
      <c r="F26" s="52"/>
      <c r="G26" s="66" t="s">
        <v>49</v>
      </c>
      <c r="H26" s="30"/>
      <c r="I26" s="30" t="s">
        <v>17</v>
      </c>
      <c r="J26" s="30"/>
      <c r="K26" s="66" t="s">
        <v>49</v>
      </c>
      <c r="L26" s="67"/>
      <c r="M26" s="68"/>
      <c r="N26" s="69"/>
      <c r="O26" s="32" t="s">
        <v>44</v>
      </c>
      <c r="Q26" s="40"/>
    </row>
    <row r="27" spans="2:17" ht="36">
      <c r="B27" s="34">
        <v>21</v>
      </c>
      <c r="C27" s="24"/>
      <c r="D27" s="25"/>
      <c r="E27" s="63"/>
      <c r="F27" s="64"/>
      <c r="G27" s="70" t="s">
        <v>50</v>
      </c>
      <c r="H27" s="53"/>
      <c r="I27" s="53" t="s">
        <v>17</v>
      </c>
      <c r="J27" s="53"/>
      <c r="K27" s="70" t="s">
        <v>50</v>
      </c>
      <c r="L27" s="71"/>
      <c r="M27" s="72"/>
      <c r="N27" s="69"/>
      <c r="O27" s="32" t="s">
        <v>44</v>
      </c>
      <c r="Q27" s="40"/>
    </row>
    <row r="28" spans="2:17" s="57" customFormat="1" ht="36">
      <c r="B28" s="23">
        <v>22</v>
      </c>
      <c r="C28" s="24">
        <v>28</v>
      </c>
      <c r="D28" s="25">
        <f>SUM(F28-L28)</f>
        <v>0.5</v>
      </c>
      <c r="E28" s="51">
        <v>28</v>
      </c>
      <c r="F28" s="56">
        <v>29</v>
      </c>
      <c r="G28" s="66">
        <v>2</v>
      </c>
      <c r="H28" s="44" t="s">
        <v>27</v>
      </c>
      <c r="I28" s="30" t="s">
        <v>17</v>
      </c>
      <c r="J28" s="73" t="s">
        <v>24</v>
      </c>
      <c r="K28" s="66">
        <v>2</v>
      </c>
      <c r="L28" s="27">
        <v>28.5</v>
      </c>
      <c r="M28" s="27">
        <v>27.5</v>
      </c>
      <c r="N28" s="74">
        <v>0</v>
      </c>
      <c r="O28" s="32" t="s">
        <v>44</v>
      </c>
      <c r="Q28" s="40"/>
    </row>
    <row r="29" spans="2:17" s="57" customFormat="1" ht="36">
      <c r="B29" s="117" t="s">
        <v>32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75"/>
      <c r="N29" s="75"/>
      <c r="O29" s="76" t="s">
        <v>33</v>
      </c>
      <c r="Q29" s="40"/>
    </row>
    <row r="30" spans="2:17" s="57" customFormat="1" ht="36">
      <c r="B30" s="34">
        <v>23</v>
      </c>
      <c r="C30" s="24"/>
      <c r="D30" s="25"/>
      <c r="E30" s="63"/>
      <c r="F30" s="64"/>
      <c r="G30" s="70" t="s">
        <v>51</v>
      </c>
      <c r="H30" s="77"/>
      <c r="I30" s="77" t="s">
        <v>17</v>
      </c>
      <c r="J30" s="77"/>
      <c r="K30" s="70" t="s">
        <v>51</v>
      </c>
      <c r="L30" s="71"/>
      <c r="M30" s="72"/>
      <c r="N30" s="69"/>
      <c r="O30" s="78" t="s">
        <v>44</v>
      </c>
      <c r="P30" s="79"/>
      <c r="Q30" s="40"/>
    </row>
    <row r="31" spans="2:17" s="57" customFormat="1" ht="36">
      <c r="B31" s="23">
        <v>24</v>
      </c>
      <c r="C31" s="24">
        <v>28</v>
      </c>
      <c r="D31" s="25">
        <v>0</v>
      </c>
      <c r="E31" s="51">
        <v>26</v>
      </c>
      <c r="F31" s="56">
        <v>27</v>
      </c>
      <c r="G31" s="66">
        <v>2</v>
      </c>
      <c r="H31" s="80" t="s">
        <v>28</v>
      </c>
      <c r="I31" s="81" t="s">
        <v>17</v>
      </c>
      <c r="J31" s="82" t="s">
        <v>27</v>
      </c>
      <c r="K31" s="66">
        <v>2</v>
      </c>
      <c r="L31" s="27">
        <v>29</v>
      </c>
      <c r="M31" s="68">
        <v>28</v>
      </c>
      <c r="N31" s="25">
        <f>SUM(L31-F31)</f>
        <v>2</v>
      </c>
      <c r="O31" s="78" t="s">
        <v>44</v>
      </c>
      <c r="P31" s="79"/>
      <c r="Q31" s="40"/>
    </row>
    <row r="32" spans="2:17" ht="36">
      <c r="B32" s="34">
        <v>25</v>
      </c>
      <c r="C32" s="24">
        <v>27.5</v>
      </c>
      <c r="D32" s="25">
        <v>0</v>
      </c>
      <c r="E32" s="63">
        <v>26.464</v>
      </c>
      <c r="F32" s="64">
        <v>27.464</v>
      </c>
      <c r="G32" s="70">
        <v>2</v>
      </c>
      <c r="H32" s="83" t="s">
        <v>25</v>
      </c>
      <c r="I32" s="77" t="s">
        <v>17</v>
      </c>
      <c r="J32" s="84" t="s">
        <v>24</v>
      </c>
      <c r="K32" s="70">
        <v>2</v>
      </c>
      <c r="L32" s="36">
        <v>28.5</v>
      </c>
      <c r="M32" s="72">
        <v>27.5</v>
      </c>
      <c r="N32" s="25">
        <f>SUM(L32-F32)</f>
        <v>1.0360000000000014</v>
      </c>
      <c r="O32" s="78" t="s">
        <v>44</v>
      </c>
      <c r="P32" s="85"/>
      <c r="Q32" s="40"/>
    </row>
    <row r="33" spans="2:17" ht="36">
      <c r="B33" s="115" t="s">
        <v>32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49"/>
      <c r="N33" s="49"/>
      <c r="O33" s="50" t="s">
        <v>33</v>
      </c>
      <c r="P33" s="85"/>
      <c r="Q33" s="40"/>
    </row>
    <row r="34" spans="2:17" ht="36">
      <c r="B34" s="23">
        <v>26</v>
      </c>
      <c r="C34" s="86"/>
      <c r="D34" s="87"/>
      <c r="E34" s="65"/>
      <c r="F34" s="52"/>
      <c r="G34" s="66" t="s">
        <v>52</v>
      </c>
      <c r="H34" s="30"/>
      <c r="I34" s="30" t="s">
        <v>17</v>
      </c>
      <c r="J34" s="30"/>
      <c r="K34" s="66" t="s">
        <v>52</v>
      </c>
      <c r="L34" s="88"/>
      <c r="M34" s="89"/>
      <c r="N34" s="25"/>
      <c r="O34" s="90" t="s">
        <v>44</v>
      </c>
      <c r="P34" s="85"/>
      <c r="Q34" s="40"/>
    </row>
    <row r="35" spans="2:17" ht="36">
      <c r="B35" s="34">
        <v>27</v>
      </c>
      <c r="C35" s="86"/>
      <c r="D35" s="87"/>
      <c r="E35" s="91"/>
      <c r="F35" s="92"/>
      <c r="G35" s="70" t="s">
        <v>53</v>
      </c>
      <c r="H35" s="53"/>
      <c r="I35" s="53" t="s">
        <v>17</v>
      </c>
      <c r="J35" s="53"/>
      <c r="K35" s="70" t="s">
        <v>53</v>
      </c>
      <c r="L35" s="93"/>
      <c r="M35" s="93"/>
      <c r="N35" s="94"/>
      <c r="O35" s="90" t="s">
        <v>44</v>
      </c>
      <c r="P35" s="85"/>
      <c r="Q35" s="40"/>
    </row>
    <row r="36" spans="2:17" ht="36">
      <c r="B36" s="118" t="s">
        <v>54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95"/>
      <c r="N36" s="95"/>
      <c r="O36" s="96" t="s">
        <v>33</v>
      </c>
      <c r="P36" s="88"/>
      <c r="Q36" s="40"/>
    </row>
    <row r="37" spans="2:17" s="105" customFormat="1" ht="36">
      <c r="B37" s="97">
        <v>28</v>
      </c>
      <c r="C37" s="98"/>
      <c r="D37" s="98"/>
      <c r="E37" s="99"/>
      <c r="F37" s="99"/>
      <c r="G37" s="100"/>
      <c r="H37" s="101" t="s">
        <v>55</v>
      </c>
      <c r="I37" s="102" t="s">
        <v>17</v>
      </c>
      <c r="J37" s="101" t="s">
        <v>56</v>
      </c>
      <c r="K37" s="100"/>
      <c r="L37" s="103"/>
      <c r="M37" s="103"/>
      <c r="N37" s="104"/>
      <c r="O37" s="32" t="s">
        <v>44</v>
      </c>
      <c r="P37" s="88"/>
      <c r="Q37" s="40"/>
    </row>
    <row r="38" spans="2:17" ht="36">
      <c r="B38" s="106"/>
      <c r="C38" s="107"/>
      <c r="D38" s="107"/>
      <c r="E38" s="108"/>
      <c r="F38" s="109"/>
      <c r="G38" s="100"/>
      <c r="H38" s="119" t="s">
        <v>57</v>
      </c>
      <c r="I38" s="120"/>
      <c r="J38" s="120"/>
      <c r="K38" s="100"/>
      <c r="L38" s="103"/>
      <c r="M38" s="103"/>
      <c r="N38" s="110"/>
      <c r="O38" s="62"/>
      <c r="Q38" s="111"/>
    </row>
  </sheetData>
  <sheetProtection/>
  <mergeCells count="10">
    <mergeCell ref="B1:O1"/>
    <mergeCell ref="C2:D2"/>
    <mergeCell ref="B29:L29"/>
    <mergeCell ref="B33:L33"/>
    <mergeCell ref="B36:L36"/>
    <mergeCell ref="H38:J38"/>
    <mergeCell ref="S2:U2"/>
    <mergeCell ref="B10:L10"/>
    <mergeCell ref="B19:L19"/>
    <mergeCell ref="B24:L24"/>
  </mergeCells>
  <printOptions/>
  <pageMargins left="0.7" right="0.7" top="0.75" bottom="0.75" header="0.3" footer="0.3"/>
  <pageSetup horizontalDpi="600" verticalDpi="600" orientation="portrait" paperSize="9" scale="33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Crane</dc:creator>
  <cp:keywords/>
  <dc:description/>
  <cp:lastModifiedBy>Julie</cp:lastModifiedBy>
  <dcterms:created xsi:type="dcterms:W3CDTF">2014-02-04T05:00:50Z</dcterms:created>
  <dcterms:modified xsi:type="dcterms:W3CDTF">2014-02-04T05:20:38Z</dcterms:modified>
  <cp:category/>
  <cp:version/>
  <cp:contentType/>
  <cp:contentStatus/>
</cp:coreProperties>
</file>