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png" ContentType="image/png"/>
  <Default Extension="wdp" ContentType="image/vnd.ms-photo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910"/>
  <workbookPr showInkAnnotation="0" autoCompressPictures="0"/>
  <bookViews>
    <workbookView xWindow="560" yWindow="560" windowWidth="25040" windowHeight="17820" tabRatio="500"/>
  </bookViews>
  <sheets>
    <sheet name="Sheet1" sheetId="1" r:id="rId1"/>
  </sheets>
  <definedNames>
    <definedName name="_xlnm.Print_Area" localSheetId="0">Sheet1!$B$1:$AM$46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F35" i="1" l="1"/>
  <c r="AE35" i="1"/>
  <c r="AD35" i="1"/>
  <c r="AC35" i="1"/>
  <c r="AB35" i="1"/>
  <c r="AK43" i="1"/>
  <c r="AK44" i="1"/>
  <c r="AK35" i="1"/>
  <c r="AK46" i="1"/>
  <c r="AJ43" i="1"/>
  <c r="AJ44" i="1"/>
  <c r="AJ35" i="1"/>
  <c r="AJ46" i="1"/>
  <c r="AI43" i="1"/>
  <c r="AI44" i="1"/>
  <c r="AI35" i="1"/>
  <c r="AI46" i="1"/>
  <c r="AH43" i="1"/>
  <c r="AH44" i="1"/>
  <c r="AH35" i="1"/>
  <c r="AH46" i="1"/>
  <c r="AG43" i="1"/>
  <c r="AG44" i="1"/>
  <c r="AG35" i="1"/>
  <c r="AG46" i="1"/>
  <c r="AF43" i="1"/>
  <c r="AF44" i="1"/>
  <c r="AF46" i="1"/>
  <c r="AE43" i="1"/>
  <c r="AE44" i="1"/>
  <c r="AE46" i="1"/>
  <c r="AD43" i="1"/>
  <c r="AD44" i="1"/>
  <c r="AD46" i="1"/>
  <c r="AC43" i="1"/>
  <c r="AC44" i="1"/>
  <c r="AC46" i="1"/>
  <c r="AB43" i="1"/>
  <c r="AB44" i="1"/>
  <c r="AB46" i="1"/>
  <c r="AK45" i="1"/>
  <c r="AJ45" i="1"/>
  <c r="AI45" i="1"/>
  <c r="AH45" i="1"/>
  <c r="AG45" i="1"/>
  <c r="AF45" i="1"/>
  <c r="AE45" i="1"/>
  <c r="AD45" i="1"/>
  <c r="AC45" i="1"/>
  <c r="AB45" i="1"/>
  <c r="N5" i="1"/>
  <c r="N6" i="1"/>
  <c r="N7" i="1"/>
  <c r="N8" i="1"/>
  <c r="N9" i="1"/>
  <c r="N12" i="1"/>
  <c r="N13" i="1"/>
  <c r="N14" i="1"/>
  <c r="N15" i="1"/>
  <c r="N16" i="1"/>
  <c r="N17" i="1"/>
  <c r="N18" i="1"/>
  <c r="N19" i="1"/>
  <c r="N20" i="1"/>
  <c r="N21" i="1"/>
  <c r="N22" i="1"/>
  <c r="N23" i="1"/>
  <c r="N25" i="1"/>
  <c r="N26" i="1"/>
  <c r="N27" i="1"/>
  <c r="N28" i="1"/>
  <c r="N29" i="1"/>
  <c r="N30" i="1"/>
  <c r="N31" i="1"/>
  <c r="N32" i="1"/>
  <c r="N33" i="1"/>
  <c r="N34" i="1"/>
  <c r="N36" i="1"/>
  <c r="N37" i="1"/>
  <c r="N38" i="1"/>
  <c r="N39" i="1"/>
  <c r="N40" i="1"/>
  <c r="N41" i="1"/>
  <c r="L9" i="1"/>
  <c r="F8" i="1"/>
  <c r="F5" i="1"/>
</calcChain>
</file>

<file path=xl/sharedStrings.xml><?xml version="1.0" encoding="utf-8"?>
<sst xmlns="http://schemas.openxmlformats.org/spreadsheetml/2006/main" count="182" uniqueCount="70">
  <si>
    <t>MARCH MADNESS - EASTER RACE MEET</t>
  </si>
  <si>
    <t>REDS</t>
  </si>
  <si>
    <t>SOARIN</t>
  </si>
  <si>
    <t>MISH</t>
  </si>
  <si>
    <t>SHELTER</t>
  </si>
  <si>
    <t>ROCK</t>
  </si>
  <si>
    <t>UNDER</t>
  </si>
  <si>
    <t>hnb</t>
  </si>
  <si>
    <t>hornets</t>
  </si>
  <si>
    <t>bb</t>
  </si>
  <si>
    <t>tmb</t>
  </si>
  <si>
    <t xml:space="preserve">Race No. </t>
  </si>
  <si>
    <t>Division</t>
  </si>
  <si>
    <t>SEED TIME</t>
  </si>
  <si>
    <t>handicap</t>
  </si>
  <si>
    <t>BREAK OUT FOR CONSOLE</t>
  </si>
  <si>
    <t>LEFT LANE</t>
  </si>
  <si>
    <t>VS</t>
  </si>
  <si>
    <t>RIGHT LANE</t>
  </si>
  <si>
    <t xml:space="preserve">Approx Time </t>
  </si>
  <si>
    <t>Times</t>
  </si>
  <si>
    <t xml:space="preserve">t n b </t>
  </si>
  <si>
    <t>hit nb</t>
  </si>
  <si>
    <t>red r</t>
  </si>
  <si>
    <t>soarin</t>
  </si>
  <si>
    <t>under</t>
  </si>
  <si>
    <t>hounds</t>
  </si>
  <si>
    <t>mish mash</t>
  </si>
  <si>
    <t>rocks</t>
  </si>
  <si>
    <t>Judge</t>
  </si>
  <si>
    <t>indicates L lane</t>
  </si>
  <si>
    <t>indicates R lane</t>
  </si>
  <si>
    <t>open</t>
  </si>
  <si>
    <t>Red Runners</t>
  </si>
  <si>
    <t>All Paws Soarin'</t>
  </si>
  <si>
    <t>Jenni</t>
  </si>
  <si>
    <t>Shelter Hounds</t>
  </si>
  <si>
    <t>Undercover Canines</t>
  </si>
  <si>
    <t>Backyard Buddies</t>
  </si>
  <si>
    <t>Turn N Burn</t>
  </si>
  <si>
    <t>N/A</t>
  </si>
  <si>
    <t>Airborne Hornets</t>
  </si>
  <si>
    <t>Hit N Burn</t>
  </si>
  <si>
    <t>March Mish Mash</t>
  </si>
  <si>
    <r>
      <rPr>
        <sz val="36"/>
        <color rgb="FFFF0000"/>
        <rFont val="Calibri"/>
        <scheme val="minor"/>
      </rPr>
      <t>5 minutes Supersonics</t>
    </r>
    <r>
      <rPr>
        <sz val="36"/>
        <rFont val="Calibri"/>
        <scheme val="minor"/>
      </rPr>
      <t xml:space="preserve"> - 5 minutes Pine Rivers </t>
    </r>
  </si>
  <si>
    <t>Pine Rivers Rock</t>
  </si>
  <si>
    <t>Steve</t>
  </si>
  <si>
    <t>15 minutes - Airborne</t>
  </si>
  <si>
    <t xml:space="preserve">#4 Seed </t>
  </si>
  <si>
    <t xml:space="preserve">#6 Seed </t>
  </si>
  <si>
    <t xml:space="preserve">#3 Seed </t>
  </si>
  <si>
    <t xml:space="preserve">#5 Seed </t>
  </si>
  <si>
    <t>CT Race for Div 1 and 2</t>
  </si>
  <si>
    <t>Winner of Division 1</t>
  </si>
  <si>
    <t>Winner of Division 2</t>
  </si>
  <si>
    <t>#1 Seed</t>
  </si>
  <si>
    <t>Winner Race #1</t>
  </si>
  <si>
    <t>Winner Race #2</t>
  </si>
  <si>
    <t xml:space="preserve">#2 Seed </t>
  </si>
  <si>
    <t>Winner Race #3</t>
  </si>
  <si>
    <t>Winner Race #4</t>
  </si>
  <si>
    <t>NOTES - the placings from the round robin determines the placings for the elimination round</t>
  </si>
  <si>
    <t>just an example for totals</t>
  </si>
  <si>
    <t>The seed times used are the same as the round robin entry times</t>
  </si>
  <si>
    <t xml:space="preserve">Handicap racing </t>
  </si>
  <si>
    <t>SOAR</t>
  </si>
  <si>
    <r>
      <rPr>
        <sz val="26"/>
        <color rgb="FFFF0000"/>
        <rFont val="Calibri"/>
        <scheme val="minor"/>
      </rPr>
      <t>15 minutes Redlands</t>
    </r>
    <r>
      <rPr>
        <sz val="26"/>
        <rFont val="Calibri"/>
        <scheme val="minor"/>
      </rPr>
      <t xml:space="preserve"> - 15 minutes AP - </t>
    </r>
    <r>
      <rPr>
        <sz val="26"/>
        <color rgb="FFFF0000"/>
        <rFont val="Calibri"/>
        <scheme val="minor"/>
      </rPr>
      <t>10 minutes Redlands</t>
    </r>
    <r>
      <rPr>
        <sz val="26"/>
        <rFont val="Calibri"/>
        <scheme val="minor"/>
      </rPr>
      <t xml:space="preserve"> -10 minutes AP </t>
    </r>
  </si>
  <si>
    <t xml:space="preserve">i.e. The winning team of the round robin is the #1 seed  / 2nd place is the #2 seed  etc </t>
  </si>
  <si>
    <t>Champion Trophy and elimination round are best of 3 heat races</t>
  </si>
  <si>
    <t>Round robin competition is best of 5 heats per race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</si>
</sst>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2" x14ac:knownFonts="1">
    <font>
      <sz val="12"/>
      <color theme="1"/>
      <name val="Calibri"/>
      <family val="2"/>
      <scheme val="minor"/>
    </font>
    <font>
      <sz val="28"/>
      <name val="Calibri"/>
      <family val="2"/>
      <scheme val="minor"/>
    </font>
    <font>
      <sz val="28"/>
      <color rgb="FFFF0000"/>
      <name val="Calibri"/>
      <scheme val="minor"/>
    </font>
    <font>
      <sz val="36"/>
      <name val="Calibri"/>
      <scheme val="minor"/>
    </font>
    <font>
      <sz val="36"/>
      <color rgb="FFFF0000"/>
      <name val="Calibri"/>
      <scheme val="minor"/>
    </font>
    <font>
      <sz val="20"/>
      <name val="Calibri"/>
      <family val="2"/>
      <scheme val="minor"/>
    </font>
    <font>
      <sz val="28"/>
      <color rgb="FFFF6600"/>
      <name val="Calibri"/>
      <scheme val="minor"/>
    </font>
    <font>
      <sz val="28"/>
      <color theme="1"/>
      <name val="Calibri"/>
      <scheme val="minor"/>
    </font>
    <font>
      <sz val="26"/>
      <name val="Calibri"/>
      <scheme val="minor"/>
    </font>
    <font>
      <sz val="26"/>
      <color rgb="FFFF0000"/>
      <name val="Calibri"/>
      <scheme val="minor"/>
    </font>
    <font>
      <sz val="8"/>
      <name val="Calibri"/>
      <family val="2"/>
      <scheme val="minor"/>
    </font>
    <font>
      <sz val="16"/>
      <name val="Calibri"/>
      <scheme val="minor"/>
    </font>
  </fonts>
  <fills count="9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</borders>
  <cellStyleXfs count="1">
    <xf numFmtId="0" fontId="0" fillId="0" borderId="0"/>
  </cellStyleXfs>
  <cellXfs count="129">
    <xf numFmtId="0" fontId="0" fillId="0" borderId="0" xfId="0"/>
    <xf numFmtId="0" fontId="1" fillId="0" borderId="0" xfId="0" applyFont="1" applyFill="1" applyAlignment="1">
      <alignment horizontal="center"/>
    </xf>
    <xf numFmtId="1" fontId="1" fillId="0" borderId="0" xfId="0" applyNumberFormat="1" applyFont="1" applyFill="1" applyAlignment="1">
      <alignment horizontal="center"/>
    </xf>
    <xf numFmtId="0" fontId="2" fillId="0" borderId="1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0" xfId="0" applyFont="1"/>
    <xf numFmtId="0" fontId="1" fillId="0" borderId="0" xfId="0" quotePrefix="1" applyFont="1" applyFill="1" applyBorder="1" applyAlignment="1">
      <alignment horizontal="center" vertical="center"/>
    </xf>
    <xf numFmtId="1" fontId="1" fillId="0" borderId="0" xfId="0" quotePrefix="1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2" fontId="1" fillId="2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1" fontId="1" fillId="0" borderId="0" xfId="0" applyNumberFormat="1" applyFont="1" applyFill="1" applyBorder="1" applyAlignment="1">
      <alignment horizontal="center" vertical="center" wrapText="1"/>
    </xf>
    <xf numFmtId="0" fontId="1" fillId="0" borderId="0" xfId="0" applyFont="1" applyFill="1"/>
    <xf numFmtId="0" fontId="1" fillId="2" borderId="1" xfId="0" applyFont="1" applyFill="1" applyBorder="1" applyAlignment="1">
      <alignment horizontal="center"/>
    </xf>
    <xf numFmtId="0" fontId="1" fillId="5" borderId="1" xfId="0" applyFont="1" applyFill="1" applyBorder="1" applyAlignment="1">
      <alignment horizontal="center"/>
    </xf>
    <xf numFmtId="164" fontId="1" fillId="5" borderId="1" xfId="0" applyNumberFormat="1" applyFont="1" applyFill="1" applyBorder="1" applyAlignment="1">
      <alignment horizontal="center"/>
    </xf>
    <xf numFmtId="2" fontId="1" fillId="5" borderId="1" xfId="0" applyNumberFormat="1" applyFont="1" applyFill="1" applyBorder="1" applyAlignment="1">
      <alignment horizontal="center"/>
    </xf>
    <xf numFmtId="20" fontId="1" fillId="2" borderId="1" xfId="0" applyNumberFormat="1" applyFont="1" applyFill="1" applyBorder="1" applyAlignment="1">
      <alignment horizontal="center"/>
    </xf>
    <xf numFmtId="20" fontId="1" fillId="0" borderId="1" xfId="0" applyNumberFormat="1" applyFont="1" applyFill="1" applyBorder="1" applyAlignment="1">
      <alignment horizontal="center"/>
    </xf>
    <xf numFmtId="20" fontId="1" fillId="0" borderId="0" xfId="0" applyNumberFormat="1" applyFont="1" applyFill="1" applyBorder="1" applyAlignment="1">
      <alignment horizontal="center"/>
    </xf>
    <xf numFmtId="1" fontId="1" fillId="0" borderId="0" xfId="0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20" fontId="1" fillId="2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/>
    </xf>
    <xf numFmtId="2" fontId="1" fillId="0" borderId="1" xfId="0" applyNumberFormat="1" applyFont="1" applyFill="1" applyBorder="1" applyAlignment="1">
      <alignment horizontal="center"/>
    </xf>
    <xf numFmtId="2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Fill="1" applyBorder="1"/>
    <xf numFmtId="0" fontId="2" fillId="4" borderId="1" xfId="0" applyFont="1" applyFill="1" applyBorder="1" applyAlignment="1">
      <alignment horizontal="center"/>
    </xf>
    <xf numFmtId="2" fontId="1" fillId="5" borderId="1" xfId="0" applyNumberFormat="1" applyFont="1" applyFill="1" applyBorder="1" applyAlignment="1">
      <alignment horizontal="center" vertical="center" wrapText="1"/>
    </xf>
    <xf numFmtId="1" fontId="1" fillId="0" borderId="0" xfId="0" applyNumberFormat="1" applyFont="1"/>
    <xf numFmtId="0" fontId="1" fillId="3" borderId="1" xfId="0" applyFont="1" applyFill="1" applyBorder="1" applyAlignment="1">
      <alignment horizontal="center"/>
    </xf>
    <xf numFmtId="164" fontId="1" fillId="0" borderId="0" xfId="0" applyNumberFormat="1" applyFont="1" applyFill="1"/>
    <xf numFmtId="0" fontId="1" fillId="5" borderId="0" xfId="0" applyFont="1" applyFill="1"/>
    <xf numFmtId="0" fontId="2" fillId="5" borderId="1" xfId="0" applyFont="1" applyFill="1" applyBorder="1" applyAlignment="1">
      <alignment horizontal="center"/>
    </xf>
    <xf numFmtId="164" fontId="1" fillId="0" borderId="0" xfId="0" applyNumberFormat="1" applyFont="1" applyFill="1" applyBorder="1"/>
    <xf numFmtId="0" fontId="1" fillId="0" borderId="0" xfId="0" applyFont="1" applyFill="1" applyBorder="1"/>
    <xf numFmtId="2" fontId="1" fillId="5" borderId="1" xfId="0" applyNumberFormat="1" applyFont="1" applyFill="1" applyBorder="1"/>
    <xf numFmtId="2" fontId="1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2" fontId="1" fillId="0" borderId="0" xfId="0" applyNumberFormat="1" applyFont="1"/>
    <xf numFmtId="2" fontId="1" fillId="5" borderId="0" xfId="0" applyNumberFormat="1" applyFont="1" applyFill="1" applyAlignment="1">
      <alignment horizontal="center"/>
    </xf>
    <xf numFmtId="0" fontId="1" fillId="0" borderId="1" xfId="0" applyFont="1" applyBorder="1"/>
    <xf numFmtId="164" fontId="1" fillId="0" borderId="0" xfId="0" applyNumberFormat="1" applyFont="1" applyBorder="1"/>
    <xf numFmtId="0" fontId="1" fillId="0" borderId="0" xfId="0" applyFont="1" applyBorder="1"/>
    <xf numFmtId="2" fontId="5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/>
    <xf numFmtId="0" fontId="1" fillId="0" borderId="4" xfId="0" applyFont="1" applyBorder="1" applyAlignment="1"/>
    <xf numFmtId="0" fontId="2" fillId="0" borderId="6" xfId="0" applyFont="1" applyBorder="1" applyAlignment="1">
      <alignment horizontal="center"/>
    </xf>
    <xf numFmtId="1" fontId="1" fillId="0" borderId="1" xfId="0" applyNumberFormat="1" applyFont="1" applyFill="1" applyBorder="1"/>
    <xf numFmtId="1" fontId="1" fillId="0" borderId="1" xfId="0" applyNumberFormat="1" applyFont="1" applyFill="1" applyBorder="1" applyAlignment="1">
      <alignment horizontal="center"/>
    </xf>
    <xf numFmtId="2" fontId="1" fillId="8" borderId="1" xfId="0" applyNumberFormat="1" applyFont="1" applyFill="1" applyBorder="1"/>
    <xf numFmtId="0" fontId="1" fillId="8" borderId="1" xfId="0" applyFont="1" applyFill="1" applyBorder="1" applyAlignment="1">
      <alignment horizontal="center"/>
    </xf>
    <xf numFmtId="2" fontId="1" fillId="8" borderId="1" xfId="0" applyNumberFormat="1" applyFont="1" applyFill="1" applyBorder="1" applyAlignment="1">
      <alignment horizontal="center"/>
    </xf>
    <xf numFmtId="164" fontId="1" fillId="8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6" fillId="0" borderId="1" xfId="0" applyFont="1" applyFill="1" applyBorder="1"/>
    <xf numFmtId="2" fontId="1" fillId="0" borderId="0" xfId="0" applyNumberFormat="1" applyFont="1" applyBorder="1"/>
    <xf numFmtId="0" fontId="2" fillId="0" borderId="0" xfId="0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7" fillId="0" borderId="1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2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1" fontId="1" fillId="0" borderId="0" xfId="0" applyNumberFormat="1" applyFont="1" applyBorder="1"/>
    <xf numFmtId="0" fontId="2" fillId="0" borderId="10" xfId="0" applyFont="1" applyFill="1" applyBorder="1" applyAlignment="1">
      <alignment horizontal="center"/>
    </xf>
    <xf numFmtId="0" fontId="8" fillId="5" borderId="3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8" fillId="5" borderId="5" xfId="0" applyFont="1" applyFill="1" applyBorder="1" applyAlignment="1">
      <alignment horizontal="center" vertical="center"/>
    </xf>
    <xf numFmtId="1" fontId="1" fillId="0" borderId="6" xfId="0" applyNumberFormat="1" applyFont="1" applyFill="1" applyBorder="1" applyAlignment="1">
      <alignment horizontal="center" vertical="center"/>
    </xf>
    <xf numFmtId="1" fontId="1" fillId="0" borderId="7" xfId="0" applyNumberFormat="1" applyFont="1" applyFill="1" applyBorder="1" applyAlignment="1">
      <alignment horizontal="center" vertical="center"/>
    </xf>
    <xf numFmtId="1" fontId="1" fillId="0" borderId="8" xfId="0" applyNumberFormat="1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1" fillId="4" borderId="3" xfId="0" applyFont="1" applyFill="1" applyBorder="1" applyAlignment="1">
      <alignment horizontal="center"/>
    </xf>
    <xf numFmtId="0" fontId="1" fillId="4" borderId="4" xfId="0" applyFont="1" applyFill="1" applyBorder="1" applyAlignment="1">
      <alignment horizontal="center"/>
    </xf>
    <xf numFmtId="0" fontId="1" fillId="4" borderId="5" xfId="0" applyFont="1" applyFill="1" applyBorder="1" applyAlignment="1">
      <alignment horizontal="center"/>
    </xf>
    <xf numFmtId="0" fontId="3" fillId="5" borderId="9" xfId="0" applyFont="1" applyFill="1" applyBorder="1" applyAlignment="1">
      <alignment horizontal="center" vertical="center"/>
    </xf>
    <xf numFmtId="0" fontId="3" fillId="5" borderId="10" xfId="0" applyFont="1" applyFill="1" applyBorder="1" applyAlignment="1">
      <alignment horizontal="center" vertical="center"/>
    </xf>
    <xf numFmtId="0" fontId="3" fillId="5" borderId="11" xfId="0" applyFont="1" applyFill="1" applyBorder="1" applyAlignment="1">
      <alignment horizontal="center" vertical="center"/>
    </xf>
    <xf numFmtId="0" fontId="3" fillId="5" borderId="12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/>
    </xf>
    <xf numFmtId="0" fontId="3" fillId="5" borderId="13" xfId="0" applyFont="1" applyFill="1" applyBorder="1" applyAlignment="1">
      <alignment horizontal="center" vertical="center"/>
    </xf>
    <xf numFmtId="1" fontId="1" fillId="0" borderId="6" xfId="0" applyNumberFormat="1" applyFont="1" applyBorder="1" applyAlignment="1">
      <alignment horizontal="center" vertical="center"/>
    </xf>
    <xf numFmtId="1" fontId="1" fillId="0" borderId="7" xfId="0" applyNumberFormat="1" applyFont="1" applyBorder="1" applyAlignment="1">
      <alignment horizontal="center" vertical="center"/>
    </xf>
    <xf numFmtId="1" fontId="1" fillId="0" borderId="8" xfId="0" applyNumberFormat="1" applyFont="1" applyBorder="1" applyAlignment="1">
      <alignment horizontal="center" vertical="center"/>
    </xf>
    <xf numFmtId="0" fontId="3" fillId="0" borderId="0" xfId="0" quotePrefix="1" applyFont="1" applyFill="1" applyBorder="1" applyAlignment="1">
      <alignment horizontal="center" vertical="center"/>
    </xf>
    <xf numFmtId="0" fontId="3" fillId="0" borderId="2" xfId="0" quotePrefix="1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/>
    </xf>
    <xf numFmtId="0" fontId="1" fillId="6" borderId="0" xfId="0" applyFont="1" applyFill="1" applyAlignment="1">
      <alignment horizontal="center"/>
    </xf>
    <xf numFmtId="0" fontId="1" fillId="7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 vertical="top"/>
    </xf>
    <xf numFmtId="0" fontId="1" fillId="0" borderId="10" xfId="0" applyFont="1" applyFill="1" applyBorder="1" applyAlignment="1">
      <alignment horizontal="center" vertical="top"/>
    </xf>
    <xf numFmtId="0" fontId="1" fillId="0" borderId="15" xfId="0" applyFont="1" applyFill="1" applyBorder="1" applyAlignment="1">
      <alignment horizontal="center" vertical="top"/>
    </xf>
    <xf numFmtId="0" fontId="1" fillId="0" borderId="9" xfId="0" applyFont="1" applyFill="1" applyBorder="1" applyAlignment="1">
      <alignment horizontal="center" vertical="top"/>
    </xf>
    <xf numFmtId="0" fontId="1" fillId="0" borderId="14" xfId="0" applyFont="1" applyFill="1" applyBorder="1" applyAlignment="1">
      <alignment horizontal="center" vertical="top"/>
    </xf>
    <xf numFmtId="0" fontId="1" fillId="0" borderId="12" xfId="0" applyFont="1" applyFill="1" applyBorder="1" applyAlignment="1">
      <alignment horizontal="center" vertical="top"/>
    </xf>
    <xf numFmtId="0" fontId="1" fillId="0" borderId="2" xfId="0" applyFont="1" applyFill="1" applyBorder="1" applyAlignment="1">
      <alignment horizontal="center" vertical="top"/>
    </xf>
    <xf numFmtId="0" fontId="1" fillId="0" borderId="13" xfId="0" applyFont="1" applyFill="1" applyBorder="1" applyAlignment="1">
      <alignment horizontal="center" vertical="top"/>
    </xf>
    <xf numFmtId="0" fontId="11" fillId="8" borderId="3" xfId="0" applyFont="1" applyFill="1" applyBorder="1" applyAlignment="1">
      <alignment horizontal="center" vertical="center"/>
    </xf>
    <xf numFmtId="0" fontId="11" fillId="8" borderId="4" xfId="0" applyFont="1" applyFill="1" applyBorder="1" applyAlignment="1">
      <alignment horizontal="center" vertical="center"/>
    </xf>
    <xf numFmtId="0" fontId="11" fillId="8" borderId="5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2" borderId="6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/>
    </xf>
    <xf numFmtId="164" fontId="1" fillId="0" borderId="6" xfId="0" applyNumberFormat="1" applyFont="1" applyFill="1" applyBorder="1" applyAlignment="1">
      <alignment horizontal="center"/>
    </xf>
    <xf numFmtId="2" fontId="1" fillId="0" borderId="6" xfId="0" applyNumberFormat="1" applyFont="1" applyFill="1" applyBorder="1" applyAlignment="1">
      <alignment horizontal="center"/>
    </xf>
    <xf numFmtId="20" fontId="1" fillId="2" borderId="6" xfId="0" applyNumberFormat="1" applyFont="1" applyFill="1" applyBorder="1" applyAlignment="1">
      <alignment horizontal="center"/>
    </xf>
    <xf numFmtId="20" fontId="1" fillId="0" borderId="6" xfId="0" applyNumberFormat="1" applyFont="1" applyFill="1" applyBorder="1" applyAlignment="1">
      <alignment horizontal="center"/>
    </xf>
    <xf numFmtId="1" fontId="1" fillId="0" borderId="6" xfId="0" applyNumberFormat="1" applyFont="1" applyFill="1" applyBorder="1" applyAlignment="1">
      <alignment horizontal="center"/>
    </xf>
    <xf numFmtId="1" fontId="1" fillId="0" borderId="3" xfId="0" applyNumberFormat="1" applyFont="1" applyFill="1" applyBorder="1"/>
    <xf numFmtId="1" fontId="1" fillId="0" borderId="3" xfId="0" applyNumberFormat="1" applyFont="1" applyFill="1" applyBorder="1" applyAlignment="1">
      <alignment horizontal="center"/>
    </xf>
    <xf numFmtId="1" fontId="1" fillId="0" borderId="9" xfId="0" applyNumberFormat="1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1" fontId="1" fillId="0" borderId="6" xfId="0" applyNumberFormat="1" applyFont="1" applyBorder="1"/>
  </cellXfs>
  <cellStyles count="1"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microsoft.com/office/2007/relationships/hdphoto" Target="../media/hdphoto1.wdp"/><Relationship Id="rId3" Type="http://schemas.microsoft.com/office/2007/relationships/hdphoto" Target="../media/hdphoto2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</xdr:colOff>
      <xdr:row>0</xdr:row>
      <xdr:rowOff>228600</xdr:rowOff>
    </xdr:from>
    <xdr:to>
      <xdr:col>3</xdr:col>
      <xdr:colOff>882259</xdr:colOff>
      <xdr:row>2</xdr:row>
      <xdr:rowOff>190500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63" b="93735" l="385" r="100000">
                      <a14:backgroundMark x1="27308" y1="10659" x2="27308" y2="10659"/>
                      <a14:backgroundMark x1="13462" y1="3499" x2="13462" y2="3499"/>
                      <a14:backgroundMark x1="5615" y1="2522" x2="5615" y2="2522"/>
                      <a14:backgroundMark x1="10154" y1="12205" x2="10154" y2="12205"/>
                      <a14:backgroundMark x1="5385" y1="37836" x2="5846" y2="38568"/>
                      <a14:backgroundMark x1="7077" y1="59317" x2="7077" y2="59317"/>
                      <a14:backgroundMark x1="8000" y1="67697" x2="8000" y2="67697"/>
                      <a14:backgroundMark x1="22077" y1="29536" x2="22077" y2="29536"/>
                      <a14:backgroundMark x1="34000" y1="23596" x2="34000" y2="23596"/>
                      <a14:backgroundMark x1="79769" y1="17575" x2="79769" y2="17575"/>
                    </a14:backgroundRemoval>
                  </a14:imgEffect>
                </a14:imgLayer>
              </a14:imgProps>
            </a:ext>
          </a:extLst>
        </a:blip>
        <a:srcRect b="7390"/>
        <a:stretch/>
      </xdr:blipFill>
      <xdr:spPr>
        <a:xfrm>
          <a:off x="1968500" y="228600"/>
          <a:ext cx="1885559" cy="1485900"/>
        </a:xfrm>
        <a:prstGeom prst="rect">
          <a:avLst/>
        </a:prstGeom>
      </xdr:spPr>
    </xdr:pic>
    <xdr:clientData/>
  </xdr:twoCellAnchor>
  <xdr:twoCellAnchor editAs="oneCell">
    <xdr:from>
      <xdr:col>13</xdr:col>
      <xdr:colOff>1828799</xdr:colOff>
      <xdr:row>0</xdr:row>
      <xdr:rowOff>266700</xdr:rowOff>
    </xdr:from>
    <xdr:to>
      <xdr:col>26</xdr:col>
      <xdr:colOff>1325252</xdr:colOff>
      <xdr:row>2</xdr:row>
      <xdr:rowOff>254000</xdr:rowOff>
    </xdr:to>
    <xdr:pic>
      <xdr:nvPicPr>
        <xdr:cNvPr id="14" name="Picture 13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163" b="93735" l="385" r="100000">
                      <a14:backgroundMark x1="27308" y1="10659" x2="27308" y2="10659"/>
                      <a14:backgroundMark x1="13462" y1="3499" x2="13462" y2="3499"/>
                      <a14:backgroundMark x1="5615" y1="2522" x2="5615" y2="2522"/>
                      <a14:backgroundMark x1="10154" y1="12205" x2="10154" y2="12205"/>
                      <a14:backgroundMark x1="5385" y1="37836" x2="5846" y2="38568"/>
                      <a14:backgroundMark x1="7077" y1="59317" x2="7077" y2="59317"/>
                      <a14:backgroundMark x1="8000" y1="67697" x2="8000" y2="67697"/>
                      <a14:backgroundMark x1="22077" y1="29536" x2="22077" y2="29536"/>
                      <a14:backgroundMark x1="34000" y1="23596" x2="34000" y2="23596"/>
                      <a14:backgroundMark x1="79769" y1="17575" x2="79769" y2="17575"/>
                    </a14:backgroundRemoval>
                  </a14:imgEffect>
                </a14:imgLayer>
              </a14:imgProps>
            </a:ext>
          </a:extLst>
        </a:blip>
        <a:srcRect b="7390"/>
        <a:stretch/>
      </xdr:blipFill>
      <xdr:spPr>
        <a:xfrm flipH="1">
          <a:off x="13525499" y="266700"/>
          <a:ext cx="1858653" cy="1511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pageSetUpPr fitToPage="1"/>
  </sheetPr>
  <dimension ref="B1:AX159"/>
  <sheetViews>
    <sheetView tabSelected="1" workbookViewId="0">
      <selection activeCell="AP13" sqref="AP13"/>
    </sheetView>
  </sheetViews>
  <sheetFormatPr baseColWidth="10" defaultColWidth="11" defaultRowHeight="36" x14ac:dyDescent="0"/>
  <cols>
    <col min="1" max="1" width="22.1640625" style="5" customWidth="1"/>
    <col min="2" max="2" width="3.1640625" style="5" customWidth="1"/>
    <col min="3" max="3" width="13.6640625" style="5" customWidth="1"/>
    <col min="4" max="4" width="18.1640625" style="5" customWidth="1"/>
    <col min="5" max="5" width="18.1640625" style="5" hidden="1" customWidth="1"/>
    <col min="6" max="6" width="21.5" style="46" hidden="1" customWidth="1"/>
    <col min="7" max="7" width="24" style="46" hidden="1" customWidth="1"/>
    <col min="8" max="8" width="47.5" style="66" customWidth="1"/>
    <col min="9" max="9" width="11.1640625" style="66" customWidth="1"/>
    <col min="10" max="10" width="50.33203125" style="66" customWidth="1"/>
    <col min="11" max="11" width="22.5" style="46" hidden="1" customWidth="1"/>
    <col min="12" max="12" width="21" style="46" hidden="1" customWidth="1"/>
    <col min="13" max="13" width="20.83203125" style="5" hidden="1" customWidth="1"/>
    <col min="14" max="14" width="31" style="5" customWidth="1"/>
    <col min="15" max="15" width="18" style="5" hidden="1" customWidth="1"/>
    <col min="16" max="20" width="10.83203125" style="5" hidden="1" customWidth="1"/>
    <col min="21" max="21" width="10.83203125" style="34" hidden="1" customWidth="1"/>
    <col min="22" max="23" width="10.83203125" style="5" hidden="1" customWidth="1"/>
    <col min="24" max="24" width="14.33203125" style="5" hidden="1" customWidth="1"/>
    <col min="25" max="26" width="10.83203125" style="5" hidden="1" customWidth="1"/>
    <col min="27" max="27" width="18.33203125" style="5" customWidth="1"/>
    <col min="28" max="28" width="16.5" style="3" hidden="1" customWidth="1"/>
    <col min="29" max="29" width="16.6640625" style="4" hidden="1" customWidth="1"/>
    <col min="30" max="31" width="17.6640625" style="4" hidden="1" customWidth="1"/>
    <col min="32" max="32" width="16" style="4" hidden="1" customWidth="1"/>
    <col min="33" max="33" width="18.33203125" style="4" hidden="1" customWidth="1"/>
    <col min="34" max="36" width="17" style="3" hidden="1" customWidth="1"/>
    <col min="37" max="37" width="18.33203125" style="3" hidden="1" customWidth="1"/>
    <col min="38" max="38" width="11" style="5" hidden="1" customWidth="1"/>
    <col min="39" max="39" width="3.5" style="5" customWidth="1"/>
    <col min="40" max="46" width="11" style="5"/>
    <col min="47" max="47" width="23.33203125" style="5" customWidth="1"/>
    <col min="48" max="48" width="57.33203125" style="5" customWidth="1"/>
    <col min="49" max="16384" width="11" style="5"/>
  </cols>
  <sheetData>
    <row r="1" spans="3:50">
      <c r="C1" s="97" t="s">
        <v>0</v>
      </c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1"/>
      <c r="Q1" s="1"/>
      <c r="R1" s="1"/>
      <c r="S1" s="1"/>
      <c r="T1" s="1"/>
      <c r="U1" s="2"/>
      <c r="V1" s="1"/>
      <c r="W1" s="1"/>
      <c r="X1" s="1"/>
      <c r="Y1" s="1"/>
      <c r="Z1" s="1"/>
      <c r="AA1" s="1"/>
    </row>
    <row r="2" spans="3:50" ht="84" customHeight="1"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6"/>
      <c r="Q2" s="6"/>
      <c r="R2" s="6"/>
      <c r="S2" s="6"/>
      <c r="T2" s="6"/>
      <c r="U2" s="7"/>
      <c r="V2" s="6"/>
      <c r="W2" s="6"/>
      <c r="X2" s="6"/>
      <c r="Y2" s="6"/>
      <c r="Z2" s="6"/>
      <c r="AA2" s="6"/>
      <c r="AB2" s="3" t="s">
        <v>1</v>
      </c>
      <c r="AC2" s="4" t="s">
        <v>2</v>
      </c>
      <c r="AD2" s="4" t="s">
        <v>3</v>
      </c>
      <c r="AE2" s="4" t="s">
        <v>4</v>
      </c>
      <c r="AF2" s="4" t="s">
        <v>5</v>
      </c>
      <c r="AG2" s="4" t="s">
        <v>6</v>
      </c>
      <c r="AH2" s="3" t="s">
        <v>7</v>
      </c>
      <c r="AI2" s="3" t="s">
        <v>8</v>
      </c>
      <c r="AJ2" s="3" t="s">
        <v>9</v>
      </c>
      <c r="AK2" s="3" t="s">
        <v>10</v>
      </c>
    </row>
    <row r="3" spans="3:50" ht="122" customHeight="1">
      <c r="C3" s="8" t="s">
        <v>11</v>
      </c>
      <c r="D3" s="9" t="s">
        <v>12</v>
      </c>
      <c r="E3" s="8" t="s">
        <v>13</v>
      </c>
      <c r="F3" s="10" t="s">
        <v>14</v>
      </c>
      <c r="G3" s="10" t="s">
        <v>15</v>
      </c>
      <c r="H3" s="8" t="s">
        <v>16</v>
      </c>
      <c r="I3" s="8" t="s">
        <v>17</v>
      </c>
      <c r="J3" s="8" t="s">
        <v>18</v>
      </c>
      <c r="K3" s="10" t="s">
        <v>15</v>
      </c>
      <c r="L3" s="10" t="s">
        <v>14</v>
      </c>
      <c r="M3" s="8" t="s">
        <v>13</v>
      </c>
      <c r="N3" s="8" t="s">
        <v>19</v>
      </c>
      <c r="O3" s="11" t="s">
        <v>20</v>
      </c>
      <c r="P3" s="12"/>
      <c r="Q3" s="5" t="s">
        <v>21</v>
      </c>
      <c r="R3" s="12" t="s">
        <v>22</v>
      </c>
      <c r="S3" s="12" t="s">
        <v>8</v>
      </c>
      <c r="T3" s="12" t="s">
        <v>9</v>
      </c>
      <c r="U3" s="13" t="s">
        <v>23</v>
      </c>
      <c r="V3" s="12" t="s">
        <v>24</v>
      </c>
      <c r="W3" s="12" t="s">
        <v>25</v>
      </c>
      <c r="X3" s="5" t="s">
        <v>26</v>
      </c>
      <c r="Y3" s="12" t="s">
        <v>27</v>
      </c>
      <c r="Z3" s="12" t="s">
        <v>28</v>
      </c>
      <c r="AA3" s="8" t="s">
        <v>29</v>
      </c>
      <c r="AB3" s="82" t="s">
        <v>30</v>
      </c>
      <c r="AC3" s="83"/>
      <c r="AD3" s="84"/>
      <c r="AG3" s="85" t="s">
        <v>31</v>
      </c>
      <c r="AH3" s="86"/>
      <c r="AI3" s="87"/>
      <c r="AR3" s="14"/>
      <c r="AS3" s="14"/>
      <c r="AT3" s="14"/>
      <c r="AU3" s="14"/>
      <c r="AV3" s="14"/>
      <c r="AW3" s="14"/>
      <c r="AX3" s="14"/>
    </row>
    <row r="4" spans="3:50" ht="39" customHeight="1">
      <c r="C4" s="15">
        <v>1</v>
      </c>
      <c r="D4" s="16" t="s">
        <v>32</v>
      </c>
      <c r="E4" s="17">
        <v>18.7</v>
      </c>
      <c r="F4" s="18">
        <v>0</v>
      </c>
      <c r="G4" s="18">
        <v>17.8</v>
      </c>
      <c r="H4" s="99" t="s">
        <v>33</v>
      </c>
      <c r="I4" s="25"/>
      <c r="J4" s="100" t="s">
        <v>34</v>
      </c>
      <c r="K4" s="18">
        <v>17.8</v>
      </c>
      <c r="L4" s="18">
        <v>0.1</v>
      </c>
      <c r="M4" s="17">
        <v>18.8</v>
      </c>
      <c r="N4" s="19">
        <v>0.39583333333333331</v>
      </c>
      <c r="O4" s="20">
        <v>5.5555555555555558E-3</v>
      </c>
      <c r="P4" s="21"/>
      <c r="Q4" s="22"/>
      <c r="R4" s="22"/>
      <c r="S4" s="22"/>
      <c r="T4" s="22"/>
      <c r="U4" s="22"/>
      <c r="V4" s="22"/>
      <c r="W4" s="22"/>
      <c r="X4" s="22">
        <v>1</v>
      </c>
      <c r="Y4" s="22"/>
      <c r="Z4" s="22">
        <v>1</v>
      </c>
      <c r="AA4" s="78" t="s">
        <v>35</v>
      </c>
      <c r="AB4" s="23">
        <v>1</v>
      </c>
      <c r="AC4" s="24">
        <v>1</v>
      </c>
      <c r="AD4" s="25"/>
      <c r="AE4" s="25"/>
      <c r="AF4" s="25"/>
      <c r="AG4" s="25"/>
      <c r="AH4" s="26"/>
      <c r="AI4" s="26"/>
      <c r="AR4" s="14"/>
      <c r="AS4" s="14"/>
      <c r="AT4" s="14"/>
      <c r="AU4" s="14"/>
      <c r="AV4" s="14"/>
      <c r="AW4" s="14"/>
      <c r="AX4" s="14"/>
    </row>
    <row r="5" spans="3:50" ht="39" customHeight="1">
      <c r="C5" s="15">
        <v>2</v>
      </c>
      <c r="D5" s="16" t="s">
        <v>32</v>
      </c>
      <c r="E5" s="17">
        <v>24</v>
      </c>
      <c r="F5" s="18">
        <f>SUM(E5-M5)</f>
        <v>1</v>
      </c>
      <c r="G5" s="18">
        <v>23</v>
      </c>
      <c r="H5" s="101" t="s">
        <v>36</v>
      </c>
      <c r="I5" s="25"/>
      <c r="J5" s="101" t="s">
        <v>37</v>
      </c>
      <c r="K5" s="18">
        <v>23</v>
      </c>
      <c r="L5" s="18">
        <v>0</v>
      </c>
      <c r="M5" s="17">
        <v>23</v>
      </c>
      <c r="N5" s="27">
        <f>SUM(N4+O4)</f>
        <v>0.40138888888888885</v>
      </c>
      <c r="O5" s="20">
        <v>5.5555555555555558E-3</v>
      </c>
      <c r="P5" s="21"/>
      <c r="Q5" s="22"/>
      <c r="R5" s="22"/>
      <c r="S5" s="22"/>
      <c r="T5" s="22"/>
      <c r="U5" s="22">
        <v>1</v>
      </c>
      <c r="V5" s="22"/>
      <c r="W5" s="22">
        <v>1</v>
      </c>
      <c r="X5" s="22"/>
      <c r="Y5" s="22"/>
      <c r="Z5" s="22"/>
      <c r="AA5" s="79"/>
      <c r="AB5" s="26"/>
      <c r="AC5" s="25"/>
      <c r="AD5" s="25"/>
      <c r="AE5" s="24">
        <v>1</v>
      </c>
      <c r="AF5" s="25"/>
      <c r="AG5" s="24">
        <v>1</v>
      </c>
      <c r="AH5" s="26"/>
      <c r="AI5" s="26"/>
      <c r="AR5" s="14"/>
      <c r="AS5" s="14"/>
      <c r="AT5" s="14"/>
      <c r="AU5" s="14"/>
      <c r="AV5" s="14"/>
      <c r="AW5" s="14"/>
      <c r="AX5" s="14"/>
    </row>
    <row r="6" spans="3:50" ht="43" customHeight="1">
      <c r="C6" s="8">
        <v>3</v>
      </c>
      <c r="D6" s="25">
        <v>2</v>
      </c>
      <c r="E6" s="28">
        <v>26.276</v>
      </c>
      <c r="F6" s="29"/>
      <c r="G6" s="30">
        <v>25.27</v>
      </c>
      <c r="H6" s="25" t="s">
        <v>38</v>
      </c>
      <c r="I6" s="25"/>
      <c r="J6" s="26" t="s">
        <v>39</v>
      </c>
      <c r="K6" s="29">
        <v>25.27</v>
      </c>
      <c r="L6" s="29"/>
      <c r="M6" s="28">
        <v>27.361000000000001</v>
      </c>
      <c r="N6" s="27">
        <f t="shared" ref="N6:N8" si="0">SUM(N5+O5)</f>
        <v>0.40694444444444439</v>
      </c>
      <c r="O6" s="20">
        <v>4.1666666666666666E-3</v>
      </c>
      <c r="P6" s="21"/>
      <c r="Q6" s="22">
        <v>1</v>
      </c>
      <c r="R6" s="22"/>
      <c r="S6" s="22"/>
      <c r="T6" s="22">
        <v>1</v>
      </c>
      <c r="U6" s="22"/>
      <c r="V6" s="22"/>
      <c r="W6" s="22"/>
      <c r="X6" s="22"/>
      <c r="Y6" s="22"/>
      <c r="Z6" s="22"/>
      <c r="AA6" s="79"/>
      <c r="AB6" s="26"/>
      <c r="AC6" s="25"/>
      <c r="AD6" s="25"/>
      <c r="AE6" s="25"/>
      <c r="AF6" s="25"/>
      <c r="AG6" s="25"/>
      <c r="AH6" s="26"/>
      <c r="AI6" s="26"/>
      <c r="AJ6" s="23">
        <v>1</v>
      </c>
      <c r="AK6" s="32">
        <v>1</v>
      </c>
      <c r="AR6" s="14"/>
      <c r="AS6" s="14"/>
      <c r="AT6" s="14"/>
      <c r="AU6" s="14"/>
      <c r="AV6" s="14"/>
      <c r="AW6" s="14"/>
      <c r="AX6" s="14"/>
    </row>
    <row r="7" spans="3:50" ht="39" customHeight="1">
      <c r="C7" s="8">
        <v>4</v>
      </c>
      <c r="D7" s="25">
        <v>1</v>
      </c>
      <c r="E7" s="28">
        <v>21.558</v>
      </c>
      <c r="F7" s="29"/>
      <c r="G7" s="29" t="s">
        <v>40</v>
      </c>
      <c r="H7" s="102" t="s">
        <v>41</v>
      </c>
      <c r="I7" s="25"/>
      <c r="J7" s="26" t="s">
        <v>42</v>
      </c>
      <c r="K7" s="29" t="s">
        <v>40</v>
      </c>
      <c r="L7" s="29"/>
      <c r="M7" s="28">
        <v>21.3</v>
      </c>
      <c r="N7" s="27">
        <f t="shared" si="0"/>
        <v>0.41111111111111104</v>
      </c>
      <c r="O7" s="20">
        <v>4.1666666666666666E-3</v>
      </c>
      <c r="P7" s="21"/>
      <c r="Q7" s="22"/>
      <c r="R7" s="22">
        <v>1</v>
      </c>
      <c r="S7" s="22">
        <v>1</v>
      </c>
      <c r="T7" s="22"/>
      <c r="U7" s="22"/>
      <c r="V7" s="22"/>
      <c r="W7" s="22"/>
      <c r="X7" s="22"/>
      <c r="Y7" s="22"/>
      <c r="Z7" s="22"/>
      <c r="AA7" s="79"/>
      <c r="AB7" s="26"/>
      <c r="AC7" s="25"/>
      <c r="AD7" s="25"/>
      <c r="AE7" s="25"/>
      <c r="AF7" s="25"/>
      <c r="AG7" s="25"/>
      <c r="AH7" s="32">
        <v>1</v>
      </c>
      <c r="AI7" s="23">
        <v>1</v>
      </c>
      <c r="AR7" s="14"/>
      <c r="AS7" s="14"/>
      <c r="AT7" s="14"/>
      <c r="AU7" s="14"/>
      <c r="AV7" s="14"/>
      <c r="AW7" s="14"/>
      <c r="AX7" s="14"/>
    </row>
    <row r="8" spans="3:50" ht="39" customHeight="1">
      <c r="C8" s="8">
        <v>5</v>
      </c>
      <c r="D8" s="16" t="s">
        <v>32</v>
      </c>
      <c r="E8" s="17">
        <v>20</v>
      </c>
      <c r="F8" s="18">
        <f>SUM(E8-M8)</f>
        <v>1.1999999999999993</v>
      </c>
      <c r="G8" s="33">
        <v>19</v>
      </c>
      <c r="H8" s="25" t="s">
        <v>43</v>
      </c>
      <c r="I8" s="25"/>
      <c r="J8" s="102" t="s">
        <v>34</v>
      </c>
      <c r="K8" s="18">
        <v>19</v>
      </c>
      <c r="L8" s="18">
        <v>0</v>
      </c>
      <c r="M8" s="17">
        <v>18.8</v>
      </c>
      <c r="N8" s="27">
        <f t="shared" si="0"/>
        <v>0.41527777777777769</v>
      </c>
      <c r="O8" s="20">
        <v>5.5555555555555558E-3</v>
      </c>
      <c r="P8" s="21"/>
      <c r="Q8" s="34"/>
      <c r="R8" s="34"/>
      <c r="S8" s="34"/>
      <c r="T8" s="22"/>
      <c r="U8" s="22"/>
      <c r="V8" s="34">
        <v>1</v>
      </c>
      <c r="W8" s="13"/>
      <c r="X8" s="34"/>
      <c r="Y8" s="22">
        <v>1</v>
      </c>
      <c r="Z8" s="22"/>
      <c r="AA8" s="79"/>
      <c r="AB8" s="26"/>
      <c r="AC8" s="24">
        <v>1</v>
      </c>
      <c r="AD8" s="35">
        <v>1</v>
      </c>
      <c r="AE8" s="25"/>
      <c r="AF8" s="25"/>
      <c r="AG8" s="25"/>
      <c r="AH8" s="26"/>
      <c r="AI8" s="26"/>
      <c r="AR8" s="14"/>
      <c r="AS8" s="14"/>
      <c r="AT8" s="14"/>
      <c r="AU8" s="36"/>
      <c r="AV8" s="14"/>
      <c r="AW8" s="14"/>
      <c r="AX8" s="14"/>
    </row>
    <row r="9" spans="3:50" ht="41" customHeight="1">
      <c r="C9" s="8">
        <v>6</v>
      </c>
      <c r="D9" s="25" t="s">
        <v>32</v>
      </c>
      <c r="E9" s="28">
        <v>18.7</v>
      </c>
      <c r="F9" s="29">
        <v>0</v>
      </c>
      <c r="G9" s="29">
        <v>22</v>
      </c>
      <c r="H9" s="23" t="s">
        <v>33</v>
      </c>
      <c r="I9" s="25"/>
      <c r="J9" s="101" t="s">
        <v>36</v>
      </c>
      <c r="K9" s="29">
        <v>22</v>
      </c>
      <c r="L9" s="29">
        <f>SUM(M9-E9)</f>
        <v>4.3000000000000007</v>
      </c>
      <c r="M9" s="28">
        <v>23</v>
      </c>
      <c r="N9" s="19">
        <f>SUM(N8+O8+O10)</f>
        <v>0.42083333333333323</v>
      </c>
      <c r="O9" s="20">
        <v>5.5555555555555558E-3</v>
      </c>
      <c r="P9" s="21"/>
      <c r="Q9" s="22"/>
      <c r="R9" s="22"/>
      <c r="S9" s="22"/>
      <c r="T9" s="22"/>
      <c r="U9" s="22"/>
      <c r="V9" s="22"/>
      <c r="W9" s="22"/>
      <c r="X9" s="22">
        <v>1</v>
      </c>
      <c r="Y9" s="22"/>
      <c r="Z9" s="22">
        <v>1</v>
      </c>
      <c r="AA9" s="80"/>
      <c r="AB9" s="23">
        <v>1</v>
      </c>
      <c r="AC9" s="26"/>
      <c r="AD9" s="25"/>
      <c r="AE9" s="24">
        <v>1</v>
      </c>
      <c r="AF9" s="25"/>
      <c r="AG9" s="25"/>
      <c r="AH9" s="26"/>
      <c r="AI9" s="26"/>
      <c r="AR9" s="14"/>
      <c r="AS9" s="14"/>
      <c r="AT9" s="22"/>
      <c r="AU9" s="36"/>
      <c r="AV9" s="14"/>
      <c r="AW9" s="14"/>
      <c r="AX9" s="14"/>
    </row>
    <row r="10" spans="3:50" ht="33.75" customHeight="1">
      <c r="C10" s="88" t="s">
        <v>44</v>
      </c>
      <c r="D10" s="89"/>
      <c r="E10" s="89"/>
      <c r="F10" s="89"/>
      <c r="G10" s="89"/>
      <c r="H10" s="89"/>
      <c r="I10" s="89"/>
      <c r="J10" s="89"/>
      <c r="K10" s="89"/>
      <c r="L10" s="89"/>
      <c r="M10" s="90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8"/>
      <c r="AC10" s="16"/>
      <c r="AD10" s="16"/>
      <c r="AE10" s="16"/>
      <c r="AF10" s="16"/>
      <c r="AG10" s="16"/>
      <c r="AH10" s="38"/>
      <c r="AI10" s="38"/>
      <c r="AJ10" s="38"/>
      <c r="AK10" s="38"/>
      <c r="AR10" s="14"/>
      <c r="AS10" s="14"/>
      <c r="AT10" s="22"/>
      <c r="AU10" s="39"/>
      <c r="AV10" s="40"/>
      <c r="AW10" s="14"/>
      <c r="AX10" s="14"/>
    </row>
    <row r="11" spans="3:50" ht="27.75" customHeight="1">
      <c r="C11" s="91"/>
      <c r="D11" s="92"/>
      <c r="E11" s="92"/>
      <c r="F11" s="92"/>
      <c r="G11" s="92"/>
      <c r="H11" s="92"/>
      <c r="I11" s="92"/>
      <c r="J11" s="92"/>
      <c r="K11" s="92"/>
      <c r="L11" s="92"/>
      <c r="M11" s="93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" t="s">
        <v>1</v>
      </c>
      <c r="AC11" s="4" t="s">
        <v>2</v>
      </c>
      <c r="AD11" s="4" t="s">
        <v>3</v>
      </c>
      <c r="AE11" s="4" t="s">
        <v>4</v>
      </c>
      <c r="AF11" s="4" t="s">
        <v>5</v>
      </c>
      <c r="AG11" s="4" t="s">
        <v>6</v>
      </c>
      <c r="AH11" s="3" t="s">
        <v>7</v>
      </c>
      <c r="AI11" s="3" t="s">
        <v>8</v>
      </c>
      <c r="AJ11" s="3" t="s">
        <v>9</v>
      </c>
      <c r="AK11" s="3" t="s">
        <v>10</v>
      </c>
      <c r="AR11" s="14"/>
      <c r="AS11" s="14"/>
      <c r="AT11" s="22"/>
      <c r="AU11" s="39"/>
      <c r="AV11" s="40"/>
      <c r="AW11" s="14"/>
      <c r="AX11" s="14"/>
    </row>
    <row r="12" spans="3:50" ht="45" customHeight="1">
      <c r="C12" s="15">
        <v>7</v>
      </c>
      <c r="D12" s="16" t="s">
        <v>32</v>
      </c>
      <c r="E12" s="17">
        <v>18.8</v>
      </c>
      <c r="F12" s="41">
        <v>0</v>
      </c>
      <c r="G12" s="18">
        <v>22</v>
      </c>
      <c r="H12" s="102" t="s">
        <v>34</v>
      </c>
      <c r="I12" s="25"/>
      <c r="J12" s="25" t="s">
        <v>45</v>
      </c>
      <c r="K12" s="18">
        <v>22</v>
      </c>
      <c r="L12" s="18">
        <v>4.2</v>
      </c>
      <c r="M12" s="18">
        <v>23</v>
      </c>
      <c r="N12" s="19">
        <f>SUM(N9+O9)</f>
        <v>0.42638888888888876</v>
      </c>
      <c r="O12" s="20">
        <v>5.5555555555555558E-3</v>
      </c>
      <c r="Q12" s="34"/>
      <c r="R12" s="34"/>
      <c r="S12" s="34"/>
      <c r="T12" s="34"/>
      <c r="V12" s="34"/>
      <c r="W12" s="34"/>
      <c r="X12" s="34"/>
      <c r="Y12" s="34"/>
      <c r="Z12" s="34"/>
      <c r="AA12" s="94" t="s">
        <v>46</v>
      </c>
      <c r="AB12" s="26"/>
      <c r="AC12" s="35">
        <v>1</v>
      </c>
      <c r="AD12" s="25"/>
      <c r="AE12" s="25"/>
      <c r="AF12" s="24">
        <v>1</v>
      </c>
      <c r="AG12" s="25"/>
      <c r="AH12" s="26"/>
      <c r="AI12" s="26"/>
      <c r="AR12" s="14"/>
      <c r="AS12" s="14"/>
      <c r="AT12" s="14"/>
      <c r="AU12" s="14"/>
      <c r="AV12" s="14"/>
      <c r="AW12" s="14"/>
      <c r="AX12" s="14"/>
    </row>
    <row r="13" spans="3:50" ht="45" customHeight="1">
      <c r="C13" s="15">
        <v>8</v>
      </c>
      <c r="D13" s="4">
        <v>2</v>
      </c>
      <c r="E13" s="4">
        <v>27.361000000000001</v>
      </c>
      <c r="F13" s="42"/>
      <c r="G13" s="43">
        <v>25.27</v>
      </c>
      <c r="H13" s="26" t="s">
        <v>39</v>
      </c>
      <c r="I13" s="25"/>
      <c r="J13" s="25" t="s">
        <v>38</v>
      </c>
      <c r="K13" s="43">
        <v>25.27</v>
      </c>
      <c r="L13" s="43"/>
      <c r="M13" s="4">
        <v>26.276</v>
      </c>
      <c r="N13" s="19">
        <f>SUM(N12+O12)</f>
        <v>0.4319444444444443</v>
      </c>
      <c r="O13" s="20">
        <v>5.5555555555555558E-3</v>
      </c>
      <c r="Q13" s="34"/>
      <c r="R13" s="34"/>
      <c r="S13" s="34"/>
      <c r="T13" s="34"/>
      <c r="V13" s="34"/>
      <c r="W13" s="34"/>
      <c r="X13" s="34"/>
      <c r="Y13" s="34"/>
      <c r="Z13" s="34"/>
      <c r="AA13" s="95"/>
      <c r="AB13" s="26"/>
      <c r="AC13" s="25"/>
      <c r="AD13" s="25"/>
      <c r="AE13" s="25"/>
      <c r="AF13" s="25"/>
      <c r="AG13" s="25"/>
      <c r="AH13" s="26"/>
      <c r="AI13" s="26"/>
      <c r="AJ13" s="32">
        <v>1</v>
      </c>
      <c r="AK13" s="23">
        <v>1</v>
      </c>
      <c r="AR13" s="14"/>
      <c r="AS13" s="14"/>
      <c r="AT13" s="44"/>
      <c r="AU13" s="40"/>
      <c r="AV13" s="40"/>
      <c r="AW13" s="14"/>
      <c r="AX13" s="14"/>
    </row>
    <row r="14" spans="3:50" ht="45" customHeight="1">
      <c r="C14" s="15">
        <v>9</v>
      </c>
      <c r="D14" s="4">
        <v>1</v>
      </c>
      <c r="E14" s="45">
        <v>21.3</v>
      </c>
      <c r="F14" s="42"/>
      <c r="G14" s="43">
        <v>20.3</v>
      </c>
      <c r="H14" s="26" t="s">
        <v>42</v>
      </c>
      <c r="I14" s="25"/>
      <c r="J14" s="102" t="s">
        <v>41</v>
      </c>
      <c r="K14" s="43">
        <v>20.55</v>
      </c>
      <c r="L14" s="43"/>
      <c r="M14" s="4">
        <v>21.558</v>
      </c>
      <c r="N14" s="19">
        <f>SUM(N13+O13)</f>
        <v>0.43749999999999983</v>
      </c>
      <c r="O14" s="20">
        <v>5.5555555555555558E-3</v>
      </c>
      <c r="Q14" s="34"/>
      <c r="R14" s="34"/>
      <c r="S14" s="34"/>
      <c r="T14" s="34"/>
      <c r="V14" s="34"/>
      <c r="W14" s="34"/>
      <c r="X14" s="34"/>
      <c r="Y14" s="34"/>
      <c r="Z14" s="34"/>
      <c r="AA14" s="95"/>
      <c r="AB14" s="26"/>
      <c r="AC14" s="25"/>
      <c r="AD14" s="25"/>
      <c r="AE14" s="25"/>
      <c r="AF14" s="25"/>
      <c r="AG14" s="25"/>
      <c r="AH14" s="23">
        <v>1</v>
      </c>
      <c r="AI14" s="32">
        <v>1</v>
      </c>
      <c r="AR14" s="14"/>
      <c r="AS14" s="14"/>
      <c r="AT14" s="14"/>
      <c r="AU14" s="14"/>
      <c r="AV14" s="14"/>
      <c r="AW14" s="14"/>
      <c r="AX14" s="14"/>
    </row>
    <row r="15" spans="3:50" ht="45" customHeight="1">
      <c r="C15" s="15">
        <v>10</v>
      </c>
      <c r="D15" s="16" t="s">
        <v>32</v>
      </c>
      <c r="E15" s="17">
        <v>20</v>
      </c>
      <c r="F15" s="18">
        <v>1.3</v>
      </c>
      <c r="G15" s="18">
        <v>19</v>
      </c>
      <c r="H15" s="70" t="s">
        <v>43</v>
      </c>
      <c r="I15" s="25"/>
      <c r="J15" s="23" t="s">
        <v>33</v>
      </c>
      <c r="K15" s="18">
        <v>19</v>
      </c>
      <c r="L15" s="18">
        <v>0</v>
      </c>
      <c r="M15" s="17">
        <v>18.7</v>
      </c>
      <c r="N15" s="19">
        <f>SUM(N14+O14)</f>
        <v>0.44305555555555537</v>
      </c>
      <c r="O15" s="20">
        <v>5.5555555555555558E-3</v>
      </c>
      <c r="Q15" s="34"/>
      <c r="R15" s="34"/>
      <c r="S15" s="34"/>
      <c r="T15" s="34"/>
      <c r="V15" s="34"/>
      <c r="W15" s="34"/>
      <c r="X15" s="34"/>
      <c r="Y15" s="34"/>
      <c r="Z15" s="34"/>
      <c r="AA15" s="95"/>
      <c r="AB15" s="32">
        <v>1</v>
      </c>
      <c r="AC15" s="25"/>
      <c r="AD15" s="35">
        <v>1</v>
      </c>
      <c r="AE15" s="25"/>
      <c r="AF15" s="25"/>
      <c r="AG15" s="25"/>
      <c r="AH15" s="26"/>
      <c r="AI15" s="26"/>
      <c r="AR15" s="14"/>
      <c r="AS15" s="14"/>
      <c r="AT15" s="14"/>
      <c r="AU15" s="14"/>
      <c r="AV15" s="14"/>
      <c r="AW15" s="14"/>
      <c r="AX15" s="14"/>
    </row>
    <row r="16" spans="3:50" ht="39" customHeight="1">
      <c r="C16" s="15">
        <v>11</v>
      </c>
      <c r="D16" s="16" t="s">
        <v>32</v>
      </c>
      <c r="E16" s="17">
        <v>18.7</v>
      </c>
      <c r="F16" s="18">
        <v>0</v>
      </c>
      <c r="G16" s="18">
        <v>23</v>
      </c>
      <c r="H16" s="101" t="s">
        <v>37</v>
      </c>
      <c r="I16" s="25"/>
      <c r="J16" s="102" t="s">
        <v>34</v>
      </c>
      <c r="K16" s="18">
        <v>23</v>
      </c>
      <c r="L16" s="18">
        <v>5.3</v>
      </c>
      <c r="M16" s="17">
        <v>24</v>
      </c>
      <c r="N16" s="19">
        <f>SUM(N15+O15)</f>
        <v>0.44861111111111091</v>
      </c>
      <c r="O16" s="20">
        <v>5.5555555555555558E-3</v>
      </c>
      <c r="P16" s="21"/>
      <c r="Q16" s="22"/>
      <c r="R16" s="22"/>
      <c r="S16" s="22"/>
      <c r="T16" s="22"/>
      <c r="U16" s="22">
        <v>1</v>
      </c>
      <c r="V16" s="22"/>
      <c r="W16" s="22">
        <v>1</v>
      </c>
      <c r="X16" s="22"/>
      <c r="Y16" s="22"/>
      <c r="Z16" s="22"/>
      <c r="AA16" s="95"/>
      <c r="AB16" s="26"/>
      <c r="AC16" s="35">
        <v>1</v>
      </c>
      <c r="AD16" s="28"/>
      <c r="AE16" s="25"/>
      <c r="AF16" s="25"/>
      <c r="AG16" s="35">
        <v>1</v>
      </c>
      <c r="AH16" s="26"/>
      <c r="AI16" s="26"/>
      <c r="AR16" s="14"/>
      <c r="AS16" s="14"/>
      <c r="AT16" s="14"/>
      <c r="AU16" s="14"/>
      <c r="AV16" s="14"/>
      <c r="AW16" s="14"/>
      <c r="AX16" s="14"/>
    </row>
    <row r="17" spans="3:50" ht="45" customHeight="1">
      <c r="C17" s="15">
        <v>12</v>
      </c>
      <c r="D17" s="16" t="s">
        <v>32</v>
      </c>
      <c r="E17" s="17">
        <v>23</v>
      </c>
      <c r="F17" s="18">
        <v>0</v>
      </c>
      <c r="G17" s="18">
        <v>22</v>
      </c>
      <c r="H17" s="25" t="s">
        <v>45</v>
      </c>
      <c r="I17" s="25"/>
      <c r="J17" s="101" t="s">
        <v>36</v>
      </c>
      <c r="K17" s="18">
        <v>22</v>
      </c>
      <c r="L17" s="18">
        <v>0</v>
      </c>
      <c r="M17" s="17">
        <v>23</v>
      </c>
      <c r="N17" s="19">
        <f>SUM(N16+O16)</f>
        <v>0.45416666666666644</v>
      </c>
      <c r="O17" s="20">
        <v>5.5555555555555558E-3</v>
      </c>
      <c r="Q17" s="34"/>
      <c r="R17" s="34"/>
      <c r="S17" s="34"/>
      <c r="T17" s="34"/>
      <c r="V17" s="34"/>
      <c r="W17" s="34"/>
      <c r="X17" s="34"/>
      <c r="Y17" s="34"/>
      <c r="Z17" s="34"/>
      <c r="AA17" s="95"/>
      <c r="AB17" s="26"/>
      <c r="AC17" s="25"/>
      <c r="AD17" s="25"/>
      <c r="AE17" s="24">
        <v>1</v>
      </c>
      <c r="AF17" s="35">
        <v>1</v>
      </c>
      <c r="AG17" s="25"/>
      <c r="AH17" s="26"/>
      <c r="AI17" s="26"/>
      <c r="AR17" s="14"/>
      <c r="AS17" s="14"/>
      <c r="AT17" s="14"/>
      <c r="AU17" s="14"/>
      <c r="AV17" s="14"/>
      <c r="AW17" s="14"/>
      <c r="AX17" s="14"/>
    </row>
    <row r="18" spans="3:50" ht="45" customHeight="1">
      <c r="C18" s="15">
        <v>13</v>
      </c>
      <c r="D18" s="4">
        <v>2</v>
      </c>
      <c r="E18" s="4">
        <v>26.276</v>
      </c>
      <c r="F18" s="43"/>
      <c r="G18" s="43">
        <v>25.27</v>
      </c>
      <c r="H18" s="25" t="s">
        <v>38</v>
      </c>
      <c r="I18" s="25"/>
      <c r="J18" s="26" t="s">
        <v>39</v>
      </c>
      <c r="K18" s="43">
        <v>25.27</v>
      </c>
      <c r="L18" s="43"/>
      <c r="M18" s="4">
        <v>27.361000000000001</v>
      </c>
      <c r="N18" s="19">
        <f t="shared" ref="N18:N20" si="1">SUM(N17+O17)</f>
        <v>0.45972222222222198</v>
      </c>
      <c r="O18" s="20">
        <v>5.5555555555555558E-3</v>
      </c>
      <c r="Q18" s="34"/>
      <c r="R18" s="34"/>
      <c r="S18" s="34"/>
      <c r="T18" s="34"/>
      <c r="V18" s="34"/>
      <c r="W18" s="34"/>
      <c r="X18" s="34"/>
      <c r="Y18" s="34"/>
      <c r="Z18" s="34"/>
      <c r="AA18" s="95"/>
      <c r="AB18" s="26"/>
      <c r="AC18" s="25"/>
      <c r="AD18" s="25"/>
      <c r="AE18" s="25"/>
      <c r="AF18" s="25"/>
      <c r="AG18" s="25"/>
      <c r="AH18" s="26"/>
      <c r="AI18" s="26"/>
      <c r="AJ18" s="23">
        <v>1</v>
      </c>
      <c r="AK18" s="32">
        <v>1</v>
      </c>
      <c r="AR18" s="14"/>
      <c r="AS18" s="14"/>
      <c r="AT18" s="22"/>
      <c r="AU18" s="14"/>
      <c r="AV18" s="14"/>
      <c r="AW18" s="14"/>
      <c r="AX18" s="14"/>
    </row>
    <row r="19" spans="3:50" ht="45" customHeight="1">
      <c r="C19" s="15">
        <v>14</v>
      </c>
      <c r="D19" s="4">
        <v>1</v>
      </c>
      <c r="E19" s="4">
        <v>21.558</v>
      </c>
      <c r="G19" s="43" t="s">
        <v>40</v>
      </c>
      <c r="H19" s="102" t="s">
        <v>41</v>
      </c>
      <c r="I19" s="25"/>
      <c r="J19" s="26" t="s">
        <v>42</v>
      </c>
      <c r="K19" s="43" t="s">
        <v>40</v>
      </c>
      <c r="L19" s="43"/>
      <c r="M19" s="28">
        <v>21.3</v>
      </c>
      <c r="N19" s="19">
        <f t="shared" si="1"/>
        <v>0.46527777777777751</v>
      </c>
      <c r="O19" s="20">
        <v>5.5555555555555558E-3</v>
      </c>
      <c r="Q19" s="34"/>
      <c r="R19" s="34"/>
      <c r="S19" s="34"/>
      <c r="T19" s="34"/>
      <c r="V19" s="34"/>
      <c r="W19" s="34"/>
      <c r="X19" s="34"/>
      <c r="Y19" s="34"/>
      <c r="Z19" s="34"/>
      <c r="AA19" s="95"/>
      <c r="AB19" s="26"/>
      <c r="AC19" s="25"/>
      <c r="AD19" s="25"/>
      <c r="AE19" s="25"/>
      <c r="AF19" s="25"/>
      <c r="AG19" s="25"/>
      <c r="AH19" s="32">
        <v>1</v>
      </c>
      <c r="AI19" s="23">
        <v>1</v>
      </c>
      <c r="AR19" s="14"/>
      <c r="AS19" s="14"/>
      <c r="AT19" s="22"/>
      <c r="AU19" s="14"/>
      <c r="AV19" s="14"/>
      <c r="AW19" s="14"/>
      <c r="AX19" s="14"/>
    </row>
    <row r="20" spans="3:50" ht="45" customHeight="1">
      <c r="C20" s="15">
        <v>15</v>
      </c>
      <c r="D20" s="16" t="s">
        <v>32</v>
      </c>
      <c r="E20" s="17">
        <v>20</v>
      </c>
      <c r="F20" s="18">
        <v>0</v>
      </c>
      <c r="G20" s="18">
        <v>23</v>
      </c>
      <c r="H20" s="101" t="s">
        <v>37</v>
      </c>
      <c r="I20" s="25"/>
      <c r="J20" s="25" t="s">
        <v>43</v>
      </c>
      <c r="K20" s="18">
        <v>23</v>
      </c>
      <c r="L20" s="18">
        <v>4</v>
      </c>
      <c r="M20" s="17">
        <v>24</v>
      </c>
      <c r="N20" s="19">
        <f t="shared" si="1"/>
        <v>0.47083333333333305</v>
      </c>
      <c r="O20" s="20">
        <v>5.5555555555555558E-3</v>
      </c>
      <c r="Q20" s="34"/>
      <c r="R20" s="34"/>
      <c r="S20" s="34"/>
      <c r="T20" s="34"/>
      <c r="V20" s="34"/>
      <c r="W20" s="34"/>
      <c r="X20" s="34"/>
      <c r="Y20" s="34"/>
      <c r="Z20" s="34"/>
      <c r="AA20" s="95"/>
      <c r="AB20" s="26"/>
      <c r="AC20" s="25"/>
      <c r="AD20" s="35">
        <v>1</v>
      </c>
      <c r="AE20" s="25"/>
      <c r="AF20" s="25"/>
      <c r="AG20" s="35">
        <v>1</v>
      </c>
      <c r="AH20" s="26"/>
      <c r="AI20" s="26"/>
      <c r="AR20" s="14"/>
      <c r="AS20" s="14"/>
      <c r="AT20" s="14"/>
      <c r="AU20" s="14"/>
      <c r="AV20" s="14"/>
      <c r="AW20" s="14"/>
      <c r="AX20" s="14"/>
    </row>
    <row r="21" spans="3:50" ht="45" customHeight="1">
      <c r="C21" s="15">
        <v>16</v>
      </c>
      <c r="D21" s="16" t="s">
        <v>32</v>
      </c>
      <c r="E21" s="17">
        <v>23</v>
      </c>
      <c r="F21" s="18">
        <v>4.3</v>
      </c>
      <c r="G21" s="18">
        <v>22</v>
      </c>
      <c r="H21" s="25" t="s">
        <v>45</v>
      </c>
      <c r="I21" s="25"/>
      <c r="J21" s="23" t="s">
        <v>33</v>
      </c>
      <c r="K21" s="18">
        <v>22</v>
      </c>
      <c r="L21" s="18">
        <v>0</v>
      </c>
      <c r="M21" s="17">
        <v>18.7</v>
      </c>
      <c r="N21" s="19">
        <f>SUM(N20+O20)</f>
        <v>0.47638888888888858</v>
      </c>
      <c r="O21" s="20">
        <v>5.5555555555555558E-3</v>
      </c>
      <c r="Q21" s="34"/>
      <c r="R21" s="34"/>
      <c r="S21" s="34"/>
      <c r="T21" s="34"/>
      <c r="V21" s="34"/>
      <c r="W21" s="34"/>
      <c r="X21" s="34"/>
      <c r="Y21" s="34"/>
      <c r="Z21" s="34"/>
      <c r="AA21" s="95"/>
      <c r="AB21" s="32">
        <v>1</v>
      </c>
      <c r="AC21" s="25"/>
      <c r="AD21" s="25"/>
      <c r="AE21" s="25"/>
      <c r="AF21" s="35">
        <v>1</v>
      </c>
      <c r="AG21" s="25"/>
      <c r="AH21" s="26"/>
      <c r="AI21" s="26"/>
      <c r="AR21" s="14"/>
      <c r="AS21" s="14"/>
      <c r="AT21" s="14"/>
      <c r="AU21" s="14"/>
      <c r="AV21" s="14"/>
      <c r="AW21" s="14"/>
      <c r="AX21" s="14"/>
    </row>
    <row r="22" spans="3:50" ht="45" customHeight="1">
      <c r="C22" s="15">
        <v>17</v>
      </c>
      <c r="D22" s="16" t="s">
        <v>32</v>
      </c>
      <c r="E22" s="17">
        <v>23</v>
      </c>
      <c r="F22" s="18">
        <v>4.2</v>
      </c>
      <c r="G22" s="47">
        <v>22</v>
      </c>
      <c r="H22" s="101" t="s">
        <v>36</v>
      </c>
      <c r="I22" s="25"/>
      <c r="J22" s="102" t="s">
        <v>34</v>
      </c>
      <c r="K22" s="18">
        <v>22</v>
      </c>
      <c r="L22" s="18">
        <v>0</v>
      </c>
      <c r="M22" s="17">
        <v>18.8</v>
      </c>
      <c r="N22" s="19">
        <f t="shared" ref="N22:N23" si="2">SUM(N21+O21)</f>
        <v>0.48194444444444412</v>
      </c>
      <c r="O22" s="20">
        <v>5.5555555555555558E-3</v>
      </c>
      <c r="Q22" s="34"/>
      <c r="R22" s="34"/>
      <c r="S22" s="34"/>
      <c r="T22" s="34"/>
      <c r="V22" s="34"/>
      <c r="W22" s="34"/>
      <c r="X22" s="34"/>
      <c r="Y22" s="34"/>
      <c r="Z22" s="34"/>
      <c r="AA22" s="95"/>
      <c r="AB22" s="26"/>
      <c r="AC22" s="24">
        <v>1</v>
      </c>
      <c r="AD22" s="25"/>
      <c r="AE22" s="35">
        <v>1</v>
      </c>
      <c r="AF22" s="25"/>
      <c r="AG22" s="25"/>
      <c r="AH22" s="26"/>
      <c r="AI22" s="26"/>
      <c r="AR22" s="14"/>
      <c r="AS22" s="14"/>
      <c r="AT22" s="14"/>
      <c r="AU22" s="14"/>
      <c r="AV22" s="14"/>
      <c r="AW22" s="14"/>
      <c r="AX22" s="14"/>
    </row>
    <row r="23" spans="3:50" ht="41" customHeight="1">
      <c r="C23" s="15">
        <v>18</v>
      </c>
      <c r="D23" s="25">
        <v>2</v>
      </c>
      <c r="E23" s="28">
        <v>27.361000000000001</v>
      </c>
      <c r="F23" s="29"/>
      <c r="G23" s="29">
        <v>25.27</v>
      </c>
      <c r="H23" s="26" t="s">
        <v>39</v>
      </c>
      <c r="I23" s="25"/>
      <c r="J23" s="25" t="s">
        <v>38</v>
      </c>
      <c r="K23" s="29">
        <v>25.27</v>
      </c>
      <c r="L23" s="29"/>
      <c r="M23" s="28">
        <v>26.276</v>
      </c>
      <c r="N23" s="19">
        <f t="shared" si="2"/>
        <v>0.48749999999999966</v>
      </c>
      <c r="O23" s="20">
        <v>5.5555555555555558E-3</v>
      </c>
      <c r="P23" s="21"/>
      <c r="Q23" s="22">
        <v>1</v>
      </c>
      <c r="R23" s="22"/>
      <c r="S23" s="22"/>
      <c r="T23" s="22">
        <v>1</v>
      </c>
      <c r="U23" s="22"/>
      <c r="V23" s="22"/>
      <c r="W23" s="22"/>
      <c r="X23" s="22"/>
      <c r="Y23" s="22"/>
      <c r="Z23" s="22"/>
      <c r="AA23" s="96"/>
      <c r="AB23" s="26"/>
      <c r="AC23" s="26"/>
      <c r="AD23" s="25"/>
      <c r="AE23" s="25"/>
      <c r="AF23" s="25"/>
      <c r="AG23" s="25"/>
      <c r="AJ23" s="32">
        <v>1</v>
      </c>
      <c r="AK23" s="23">
        <v>1</v>
      </c>
    </row>
    <row r="24" spans="3:50" ht="76.5" customHeight="1">
      <c r="C24" s="75" t="s">
        <v>66</v>
      </c>
      <c r="D24" s="76"/>
      <c r="E24" s="76"/>
      <c r="F24" s="76"/>
      <c r="G24" s="76"/>
      <c r="H24" s="76"/>
      <c r="I24" s="76"/>
      <c r="J24" s="76"/>
      <c r="K24" s="76"/>
      <c r="L24" s="76"/>
      <c r="M24" s="76"/>
      <c r="N24" s="77"/>
      <c r="O24" s="20">
        <v>4.1666666666666664E-2</v>
      </c>
      <c r="AA24" s="37"/>
      <c r="AB24" s="38"/>
      <c r="AC24" s="16"/>
      <c r="AD24" s="16"/>
      <c r="AE24" s="16"/>
      <c r="AF24" s="16"/>
      <c r="AG24" s="16"/>
      <c r="AH24" s="38"/>
      <c r="AI24" s="38"/>
      <c r="AJ24" s="38"/>
      <c r="AK24" s="38"/>
    </row>
    <row r="25" spans="3:50" ht="41" customHeight="1">
      <c r="C25" s="15">
        <v>19</v>
      </c>
      <c r="D25" s="25">
        <v>1</v>
      </c>
      <c r="E25" s="28">
        <v>21.3</v>
      </c>
      <c r="F25" s="29">
        <v>0</v>
      </c>
      <c r="G25" s="29" t="s">
        <v>40</v>
      </c>
      <c r="H25" s="26" t="s">
        <v>42</v>
      </c>
      <c r="I25" s="25"/>
      <c r="J25" s="102" t="s">
        <v>41</v>
      </c>
      <c r="K25" s="29" t="s">
        <v>40</v>
      </c>
      <c r="L25" s="29"/>
      <c r="M25" s="28">
        <v>21.558</v>
      </c>
      <c r="N25" s="19">
        <f>SUM(N23+O24)</f>
        <v>0.52916666666666634</v>
      </c>
      <c r="O25" s="20">
        <v>5.5555555555555558E-3</v>
      </c>
      <c r="P25" s="21"/>
      <c r="Q25" s="22"/>
      <c r="R25" s="22">
        <v>1</v>
      </c>
      <c r="S25" s="22">
        <v>1</v>
      </c>
      <c r="T25" s="22"/>
      <c r="U25" s="22"/>
      <c r="V25" s="22"/>
      <c r="W25" s="22"/>
      <c r="X25" s="22"/>
      <c r="Y25" s="22"/>
      <c r="Z25" s="22"/>
      <c r="AA25" s="78" t="s">
        <v>35</v>
      </c>
      <c r="AB25" s="26"/>
      <c r="AC25" s="26"/>
      <c r="AD25" s="28"/>
      <c r="AE25" s="25"/>
      <c r="AF25" s="25"/>
      <c r="AG25" s="25"/>
      <c r="AH25" s="23">
        <v>1</v>
      </c>
      <c r="AI25" s="32">
        <v>1</v>
      </c>
    </row>
    <row r="26" spans="3:50" ht="45" customHeight="1">
      <c r="C26" s="15">
        <v>20</v>
      </c>
      <c r="D26" s="16" t="s">
        <v>32</v>
      </c>
      <c r="E26" s="17">
        <v>24</v>
      </c>
      <c r="F26" s="18">
        <v>1</v>
      </c>
      <c r="G26" s="18">
        <v>23</v>
      </c>
      <c r="H26" s="25" t="s">
        <v>45</v>
      </c>
      <c r="I26" s="25"/>
      <c r="J26" s="101" t="s">
        <v>37</v>
      </c>
      <c r="K26" s="18">
        <v>23</v>
      </c>
      <c r="L26" s="18"/>
      <c r="M26" s="17">
        <v>23</v>
      </c>
      <c r="N26" s="19">
        <f>SUM(N25+O25)</f>
        <v>0.53472222222222188</v>
      </c>
      <c r="O26" s="20">
        <v>5.5555555555555558E-3</v>
      </c>
      <c r="Q26" s="34"/>
      <c r="R26" s="34"/>
      <c r="S26" s="34"/>
      <c r="T26" s="34"/>
      <c r="V26" s="34"/>
      <c r="W26" s="34"/>
      <c r="X26" s="34"/>
      <c r="Y26" s="34"/>
      <c r="Z26" s="34"/>
      <c r="AA26" s="79"/>
      <c r="AB26" s="26"/>
      <c r="AC26" s="25"/>
      <c r="AD26" s="25"/>
      <c r="AE26" s="25"/>
      <c r="AF26" s="24">
        <v>1</v>
      </c>
      <c r="AG26" s="24">
        <v>1</v>
      </c>
      <c r="AH26" s="26"/>
      <c r="AI26" s="26"/>
    </row>
    <row r="27" spans="3:50" ht="39" customHeight="1">
      <c r="C27" s="8">
        <v>21</v>
      </c>
      <c r="D27" s="25">
        <v>2</v>
      </c>
      <c r="E27" s="48">
        <v>27.361000000000001</v>
      </c>
      <c r="F27" s="29"/>
      <c r="G27" s="29">
        <v>25.27</v>
      </c>
      <c r="H27" s="26" t="s">
        <v>39</v>
      </c>
      <c r="I27" s="25"/>
      <c r="J27" s="25" t="s">
        <v>38</v>
      </c>
      <c r="K27" s="29">
        <v>25.27</v>
      </c>
      <c r="L27" s="29">
        <v>0</v>
      </c>
      <c r="M27" s="28">
        <v>26.276</v>
      </c>
      <c r="N27" s="19">
        <f t="shared" ref="N27:N33" si="3">SUM(N26+O26)</f>
        <v>0.54027777777777741</v>
      </c>
      <c r="O27" s="20">
        <v>5.5555555555555558E-3</v>
      </c>
      <c r="P27" s="21"/>
      <c r="Q27" s="22">
        <v>1</v>
      </c>
      <c r="R27" s="22"/>
      <c r="S27" s="22"/>
      <c r="T27" s="22">
        <v>1</v>
      </c>
      <c r="U27" s="22"/>
      <c r="V27" s="22"/>
      <c r="W27" s="22"/>
      <c r="X27" s="22"/>
      <c r="Y27" s="22"/>
      <c r="Z27" s="22"/>
      <c r="AA27" s="79"/>
      <c r="AB27" s="26"/>
      <c r="AC27" s="26"/>
      <c r="AD27" s="28"/>
      <c r="AE27" s="25"/>
      <c r="AF27" s="25"/>
      <c r="AG27" s="25"/>
      <c r="AH27" s="26"/>
      <c r="AI27" s="26"/>
      <c r="AJ27" s="32">
        <v>1</v>
      </c>
      <c r="AK27" s="23">
        <v>1</v>
      </c>
    </row>
    <row r="28" spans="3:50" ht="45" customHeight="1">
      <c r="C28" s="15">
        <v>22</v>
      </c>
      <c r="D28" s="16" t="s">
        <v>32</v>
      </c>
      <c r="E28" s="17">
        <v>23</v>
      </c>
      <c r="F28" s="18">
        <v>3</v>
      </c>
      <c r="G28" s="18">
        <v>22</v>
      </c>
      <c r="H28" s="101" t="s">
        <v>36</v>
      </c>
      <c r="I28" s="25"/>
      <c r="J28" s="25" t="s">
        <v>43</v>
      </c>
      <c r="K28" s="18">
        <v>22</v>
      </c>
      <c r="L28" s="18">
        <v>0</v>
      </c>
      <c r="M28" s="17">
        <v>20</v>
      </c>
      <c r="N28" s="19">
        <f t="shared" si="3"/>
        <v>0.54583333333333295</v>
      </c>
      <c r="O28" s="20">
        <v>5.5555555555555558E-3</v>
      </c>
      <c r="Q28" s="34"/>
      <c r="R28" s="34"/>
      <c r="S28" s="34"/>
      <c r="T28" s="34"/>
      <c r="V28" s="34"/>
      <c r="W28" s="34"/>
      <c r="X28" s="34"/>
      <c r="Y28" s="34"/>
      <c r="Z28" s="34"/>
      <c r="AA28" s="79"/>
      <c r="AB28" s="26"/>
      <c r="AC28" s="25"/>
      <c r="AD28" s="24">
        <v>1</v>
      </c>
      <c r="AE28" s="35">
        <v>1</v>
      </c>
      <c r="AF28" s="25"/>
      <c r="AG28" s="25"/>
      <c r="AH28" s="26"/>
      <c r="AI28" s="26"/>
    </row>
    <row r="29" spans="3:50" ht="39" customHeight="1">
      <c r="C29" s="15">
        <v>23</v>
      </c>
      <c r="D29" s="25">
        <v>1</v>
      </c>
      <c r="E29" s="28">
        <v>21.558</v>
      </c>
      <c r="F29" s="29"/>
      <c r="G29" s="29" t="s">
        <v>40</v>
      </c>
      <c r="H29" s="102" t="s">
        <v>41</v>
      </c>
      <c r="I29" s="25"/>
      <c r="J29" s="26" t="s">
        <v>42</v>
      </c>
      <c r="K29" s="29" t="s">
        <v>40</v>
      </c>
      <c r="L29" s="29"/>
      <c r="M29" s="28">
        <v>21.3</v>
      </c>
      <c r="N29" s="19">
        <f t="shared" si="3"/>
        <v>0.55138888888888848</v>
      </c>
      <c r="O29" s="20">
        <v>5.5555555555555558E-3</v>
      </c>
      <c r="P29" s="21"/>
      <c r="Q29" s="22"/>
      <c r="R29" s="22">
        <v>1</v>
      </c>
      <c r="S29" s="22">
        <v>1</v>
      </c>
      <c r="T29" s="22"/>
      <c r="U29" s="22"/>
      <c r="V29" s="22"/>
      <c r="W29" s="22"/>
      <c r="X29" s="22"/>
      <c r="Y29" s="22"/>
      <c r="Z29" s="22"/>
      <c r="AA29" s="79"/>
      <c r="AB29" s="26"/>
      <c r="AC29" s="26"/>
      <c r="AD29" s="25"/>
      <c r="AE29" s="25"/>
      <c r="AF29" s="25"/>
      <c r="AG29" s="25"/>
      <c r="AH29" s="32">
        <v>1</v>
      </c>
      <c r="AI29" s="23">
        <v>1</v>
      </c>
    </row>
    <row r="30" spans="3:50" ht="45" customHeight="1">
      <c r="C30" s="8">
        <v>24</v>
      </c>
      <c r="D30" s="16" t="s">
        <v>32</v>
      </c>
      <c r="E30" s="17">
        <v>24</v>
      </c>
      <c r="F30" s="41">
        <v>5.3</v>
      </c>
      <c r="G30" s="18">
        <v>23</v>
      </c>
      <c r="H30" s="101" t="s">
        <v>37</v>
      </c>
      <c r="I30" s="25"/>
      <c r="J30" s="23" t="s">
        <v>33</v>
      </c>
      <c r="K30" s="18">
        <v>23</v>
      </c>
      <c r="L30" s="18">
        <v>0</v>
      </c>
      <c r="M30" s="17">
        <v>18.7</v>
      </c>
      <c r="N30" s="19">
        <f t="shared" si="3"/>
        <v>0.55694444444444402</v>
      </c>
      <c r="O30" s="20">
        <v>5.5555555555555558E-3</v>
      </c>
      <c r="Q30" s="34"/>
      <c r="R30" s="34"/>
      <c r="S30" s="34"/>
      <c r="T30" s="34"/>
      <c r="V30" s="34"/>
      <c r="W30" s="34"/>
      <c r="X30" s="34"/>
      <c r="Y30" s="34"/>
      <c r="Z30" s="34"/>
      <c r="AA30" s="79"/>
      <c r="AB30" s="32">
        <v>1</v>
      </c>
      <c r="AC30" s="25"/>
      <c r="AD30" s="25"/>
      <c r="AE30" s="25"/>
      <c r="AF30" s="25"/>
      <c r="AG30" s="35">
        <v>1</v>
      </c>
      <c r="AH30" s="26"/>
      <c r="AI30" s="26"/>
      <c r="AT30" s="22"/>
      <c r="AU30" s="49"/>
      <c r="AV30" s="50"/>
    </row>
    <row r="31" spans="3:50" ht="41" customHeight="1">
      <c r="C31" s="15">
        <v>25</v>
      </c>
      <c r="D31" s="25">
        <v>2</v>
      </c>
      <c r="E31" s="28">
        <v>26.276</v>
      </c>
      <c r="F31" s="29"/>
      <c r="G31" s="29">
        <v>25.27</v>
      </c>
      <c r="H31" s="25" t="s">
        <v>38</v>
      </c>
      <c r="I31" s="25"/>
      <c r="J31" s="26" t="s">
        <v>39</v>
      </c>
      <c r="K31" s="29">
        <v>25.27</v>
      </c>
      <c r="L31" s="29"/>
      <c r="M31" s="28">
        <v>27.361000000000001</v>
      </c>
      <c r="N31" s="19">
        <f t="shared" si="3"/>
        <v>0.56249999999999956</v>
      </c>
      <c r="O31" s="20">
        <v>5.5555555555555558E-3</v>
      </c>
      <c r="P31" s="21"/>
      <c r="Q31" s="22">
        <v>1</v>
      </c>
      <c r="R31" s="22"/>
      <c r="S31" s="22"/>
      <c r="T31" s="22">
        <v>1</v>
      </c>
      <c r="U31" s="22"/>
      <c r="V31" s="22"/>
      <c r="W31" s="22"/>
      <c r="X31" s="22"/>
      <c r="Y31" s="22"/>
      <c r="Z31" s="22"/>
      <c r="AA31" s="79"/>
      <c r="AB31" s="26"/>
      <c r="AC31" s="26"/>
      <c r="AD31" s="25"/>
      <c r="AE31" s="25"/>
      <c r="AF31" s="25"/>
      <c r="AG31" s="25"/>
      <c r="AH31" s="26"/>
      <c r="AI31" s="26"/>
      <c r="AJ31" s="23">
        <v>1</v>
      </c>
      <c r="AK31" s="32">
        <v>1</v>
      </c>
    </row>
    <row r="32" spans="3:50" ht="45" customHeight="1">
      <c r="C32" s="15">
        <v>26</v>
      </c>
      <c r="D32" s="16" t="s">
        <v>32</v>
      </c>
      <c r="E32" s="17">
        <v>20</v>
      </c>
      <c r="F32" s="18">
        <v>0</v>
      </c>
      <c r="G32" s="18">
        <v>22</v>
      </c>
      <c r="H32" s="25" t="s">
        <v>43</v>
      </c>
      <c r="I32" s="25"/>
      <c r="J32" s="25" t="s">
        <v>45</v>
      </c>
      <c r="K32" s="18">
        <v>22</v>
      </c>
      <c r="L32" s="18">
        <v>3</v>
      </c>
      <c r="M32" s="17">
        <v>23</v>
      </c>
      <c r="N32" s="19">
        <f t="shared" si="3"/>
        <v>0.56805555555555509</v>
      </c>
      <c r="O32" s="20">
        <v>5.5555555555555558E-3</v>
      </c>
      <c r="Q32" s="34"/>
      <c r="R32" s="34"/>
      <c r="S32" s="34"/>
      <c r="T32" s="34"/>
      <c r="V32" s="34"/>
      <c r="W32" s="34"/>
      <c r="X32" s="34"/>
      <c r="Y32" s="34"/>
      <c r="Z32" s="34"/>
      <c r="AA32" s="79"/>
      <c r="AB32" s="26"/>
      <c r="AC32" s="25"/>
      <c r="AD32" s="24">
        <v>1</v>
      </c>
      <c r="AE32" s="25"/>
      <c r="AF32" s="35">
        <v>1</v>
      </c>
      <c r="AG32" s="25"/>
      <c r="AH32" s="26"/>
      <c r="AI32" s="26"/>
    </row>
    <row r="33" spans="2:37">
      <c r="B33" s="5">
        <v>29</v>
      </c>
      <c r="C33" s="8">
        <v>27</v>
      </c>
      <c r="D33" s="25">
        <v>1</v>
      </c>
      <c r="E33" s="28">
        <v>21.3</v>
      </c>
      <c r="F33" s="29"/>
      <c r="G33" s="29"/>
      <c r="H33" s="26" t="s">
        <v>42</v>
      </c>
      <c r="I33" s="25"/>
      <c r="J33" s="102" t="s">
        <v>41</v>
      </c>
      <c r="K33" s="29"/>
      <c r="L33" s="29"/>
      <c r="M33" s="28">
        <v>21.558</v>
      </c>
      <c r="N33" s="19">
        <f t="shared" si="3"/>
        <v>0.57361111111111063</v>
      </c>
      <c r="O33" s="20">
        <v>5.5555555555555558E-3</v>
      </c>
      <c r="P33" s="21"/>
      <c r="Q33" s="22"/>
      <c r="R33" s="22">
        <v>1</v>
      </c>
      <c r="S33" s="22">
        <v>1</v>
      </c>
      <c r="T33" s="22"/>
      <c r="U33" s="22"/>
      <c r="V33" s="22"/>
      <c r="W33" s="22"/>
      <c r="X33" s="22"/>
      <c r="Y33" s="22"/>
      <c r="Z33" s="22"/>
      <c r="AA33" s="79"/>
      <c r="AB33" s="26"/>
      <c r="AC33" s="26"/>
      <c r="AD33" s="25"/>
      <c r="AE33" s="25"/>
      <c r="AF33" s="25"/>
      <c r="AG33" s="25"/>
      <c r="AH33" s="23">
        <v>1</v>
      </c>
      <c r="AI33" s="32">
        <v>1</v>
      </c>
    </row>
    <row r="34" spans="2:37" ht="45">
      <c r="C34" s="81" t="s">
        <v>47</v>
      </c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19">
        <f>SUM(N33+O33)</f>
        <v>0.57916666666666616</v>
      </c>
      <c r="O34" s="20">
        <v>1.0416666666666666E-2</v>
      </c>
      <c r="AA34" s="80"/>
      <c r="AB34" s="38" t="s">
        <v>1</v>
      </c>
      <c r="AC34" s="16" t="s">
        <v>2</v>
      </c>
      <c r="AD34" s="16" t="s">
        <v>3</v>
      </c>
      <c r="AE34" s="16" t="s">
        <v>4</v>
      </c>
      <c r="AF34" s="16" t="s">
        <v>5</v>
      </c>
      <c r="AG34" s="16" t="s">
        <v>6</v>
      </c>
      <c r="AH34" s="38" t="s">
        <v>7</v>
      </c>
      <c r="AI34" s="38" t="s">
        <v>8</v>
      </c>
      <c r="AJ34" s="38" t="s">
        <v>9</v>
      </c>
      <c r="AK34" s="38" t="s">
        <v>10</v>
      </c>
    </row>
    <row r="35" spans="2:37" ht="72">
      <c r="C35" s="8" t="s">
        <v>11</v>
      </c>
      <c r="D35" s="9" t="s">
        <v>12</v>
      </c>
      <c r="E35" s="8" t="s">
        <v>13</v>
      </c>
      <c r="F35" s="10" t="s">
        <v>14</v>
      </c>
      <c r="G35" s="51" t="s">
        <v>15</v>
      </c>
      <c r="H35" s="8" t="s">
        <v>16</v>
      </c>
      <c r="I35" s="8" t="s">
        <v>17</v>
      </c>
      <c r="J35" s="8" t="s">
        <v>18</v>
      </c>
      <c r="K35" s="51" t="s">
        <v>15</v>
      </c>
      <c r="L35" s="10" t="s">
        <v>14</v>
      </c>
      <c r="M35" s="8" t="s">
        <v>13</v>
      </c>
      <c r="N35" s="52"/>
      <c r="O35" s="53"/>
      <c r="Q35" s="34"/>
      <c r="R35" s="34"/>
      <c r="S35" s="34"/>
      <c r="T35" s="34"/>
      <c r="V35" s="34"/>
      <c r="W35" s="34"/>
      <c r="X35" s="34"/>
      <c r="Y35" s="34"/>
      <c r="Z35" s="34"/>
      <c r="AA35" s="128"/>
      <c r="AB35" s="69" t="e">
        <f>SUM(#REF!*5)</f>
        <v>#REF!</v>
      </c>
      <c r="AC35" s="54" t="e">
        <f>SUM(#REF!*5)</f>
        <v>#REF!</v>
      </c>
      <c r="AD35" s="54" t="e">
        <f>SUM(#REF!*5)</f>
        <v>#REF!</v>
      </c>
      <c r="AE35" s="54" t="e">
        <f>SUM(#REF!*5)</f>
        <v>#REF!</v>
      </c>
      <c r="AF35" s="54" t="e">
        <f>SUM(#REF!*5)</f>
        <v>#REF!</v>
      </c>
      <c r="AG35" s="54" t="e">
        <f>SUM(#REF!*5)</f>
        <v>#REF!</v>
      </c>
      <c r="AH35" s="54" t="e">
        <f>SUM(#REF!*5)</f>
        <v>#REF!</v>
      </c>
      <c r="AI35" s="54" t="e">
        <f>SUM(#REF!*5)</f>
        <v>#REF!</v>
      </c>
      <c r="AJ35" s="54" t="e">
        <f>SUM(#REF!*5)</f>
        <v>#REF!</v>
      </c>
      <c r="AK35" s="54" t="e">
        <f>SUM(#REF!*5)</f>
        <v>#REF!</v>
      </c>
    </row>
    <row r="36" spans="2:37">
      <c r="C36" s="15">
        <v>28</v>
      </c>
      <c r="D36" s="25"/>
      <c r="E36" s="28"/>
      <c r="F36" s="29"/>
      <c r="G36" s="29"/>
      <c r="H36" s="25" t="s">
        <v>48</v>
      </c>
      <c r="I36" s="25"/>
      <c r="J36" s="4" t="s">
        <v>49</v>
      </c>
      <c r="K36" s="29"/>
      <c r="L36" s="29"/>
      <c r="M36" s="28"/>
      <c r="N36" s="19">
        <f>SUM(N34+O34)</f>
        <v>0.58958333333333279</v>
      </c>
      <c r="O36" s="20">
        <v>5.5555555555555558E-3</v>
      </c>
      <c r="P36" s="31"/>
      <c r="Q36" s="55"/>
      <c r="R36" s="55"/>
      <c r="S36" s="55"/>
      <c r="T36" s="55"/>
      <c r="U36" s="55"/>
      <c r="V36" s="55"/>
      <c r="W36" s="55"/>
      <c r="X36" s="55"/>
      <c r="Y36" s="55"/>
      <c r="Z36" s="123"/>
      <c r="AA36" s="79" t="s">
        <v>46</v>
      </c>
      <c r="AB36" s="126"/>
      <c r="AC36" s="25"/>
      <c r="AD36" s="25"/>
      <c r="AE36" s="5"/>
      <c r="AF36" s="31">
        <v>1</v>
      </c>
      <c r="AG36" s="25">
        <v>1</v>
      </c>
      <c r="AH36" s="26"/>
      <c r="AI36" s="26"/>
      <c r="AJ36" s="26"/>
      <c r="AK36" s="26"/>
    </row>
    <row r="37" spans="2:37">
      <c r="C37" s="8">
        <v>29</v>
      </c>
      <c r="D37" s="25"/>
      <c r="E37" s="28"/>
      <c r="F37" s="29"/>
      <c r="G37" s="29"/>
      <c r="H37" s="4" t="s">
        <v>50</v>
      </c>
      <c r="I37" s="25"/>
      <c r="J37" s="4" t="s">
        <v>51</v>
      </c>
      <c r="K37" s="29"/>
      <c r="L37" s="29"/>
      <c r="M37" s="28"/>
      <c r="N37" s="19">
        <f>SUM(N36+O36)</f>
        <v>0.59513888888888833</v>
      </c>
      <c r="O37" s="20">
        <v>5.5555555555555558E-3</v>
      </c>
      <c r="P37" s="20"/>
      <c r="Q37" s="56"/>
      <c r="R37" s="56"/>
      <c r="S37" s="56"/>
      <c r="T37" s="56"/>
      <c r="U37" s="56"/>
      <c r="V37" s="56"/>
      <c r="W37" s="56"/>
      <c r="X37" s="56"/>
      <c r="Y37" s="56"/>
      <c r="Z37" s="124"/>
      <c r="AA37" s="79"/>
      <c r="AB37" s="126"/>
      <c r="AC37" s="25"/>
      <c r="AD37" s="31">
        <v>1</v>
      </c>
      <c r="AE37" s="25">
        <v>1</v>
      </c>
      <c r="AF37" s="5"/>
      <c r="AG37" s="25"/>
      <c r="AH37" s="26"/>
      <c r="AI37" s="26"/>
      <c r="AJ37" s="26"/>
      <c r="AK37" s="26"/>
    </row>
    <row r="38" spans="2:37" s="50" customFormat="1">
      <c r="C38" s="111" t="s">
        <v>52</v>
      </c>
      <c r="D38" s="112"/>
      <c r="E38" s="112"/>
      <c r="F38" s="113"/>
      <c r="G38" s="57"/>
      <c r="H38" s="58" t="s">
        <v>53</v>
      </c>
      <c r="I38" s="58"/>
      <c r="J38" s="58" t="s">
        <v>54</v>
      </c>
      <c r="K38" s="59"/>
      <c r="L38" s="59"/>
      <c r="M38" s="60"/>
      <c r="N38" s="19">
        <f t="shared" ref="N38:N41" si="4">SUM(N37+O37)</f>
        <v>0.60069444444444386</v>
      </c>
      <c r="O38" s="20">
        <v>5.5555555555555558E-3</v>
      </c>
      <c r="P38" s="20"/>
      <c r="Q38" s="56"/>
      <c r="R38" s="56"/>
      <c r="S38" s="56"/>
      <c r="T38" s="56"/>
      <c r="U38" s="56"/>
      <c r="V38" s="56"/>
      <c r="W38" s="56"/>
      <c r="X38" s="56"/>
      <c r="Y38" s="56"/>
      <c r="Z38" s="124"/>
      <c r="AA38" s="79"/>
      <c r="AB38" s="126"/>
      <c r="AC38" s="25"/>
      <c r="AD38" s="25"/>
      <c r="AE38" s="31"/>
      <c r="AF38" s="25"/>
      <c r="AG38" s="25"/>
      <c r="AH38" s="26">
        <v>1</v>
      </c>
      <c r="AI38" s="26"/>
      <c r="AJ38" s="26">
        <v>1</v>
      </c>
      <c r="AK38" s="26"/>
    </row>
    <row r="39" spans="2:37">
      <c r="C39" s="8">
        <v>31</v>
      </c>
      <c r="D39" s="25"/>
      <c r="E39" s="28"/>
      <c r="F39" s="29"/>
      <c r="G39" s="29"/>
      <c r="H39" s="4" t="s">
        <v>55</v>
      </c>
      <c r="I39" s="25"/>
      <c r="J39" s="25" t="s">
        <v>56</v>
      </c>
      <c r="K39" s="29"/>
      <c r="L39" s="29"/>
      <c r="M39" s="28"/>
      <c r="N39" s="19">
        <f t="shared" si="4"/>
        <v>0.6062499999999994</v>
      </c>
      <c r="O39" s="20">
        <v>5.5555555555555558E-3</v>
      </c>
      <c r="P39" s="20"/>
      <c r="Q39" s="56"/>
      <c r="R39" s="56"/>
      <c r="S39" s="56"/>
      <c r="T39" s="56"/>
      <c r="U39" s="56"/>
      <c r="V39" s="56"/>
      <c r="W39" s="56"/>
      <c r="X39" s="56"/>
      <c r="Y39" s="56"/>
      <c r="Z39" s="124"/>
      <c r="AA39" s="79"/>
      <c r="AB39" s="126">
        <v>1</v>
      </c>
      <c r="AC39" s="26"/>
      <c r="AD39" s="61">
        <v>1</v>
      </c>
      <c r="AE39" s="61"/>
      <c r="AF39" s="61"/>
      <c r="AG39" s="62"/>
      <c r="AH39" s="26"/>
      <c r="AI39" s="26"/>
      <c r="AJ39" s="26"/>
      <c r="AK39" s="26"/>
    </row>
    <row r="40" spans="2:37">
      <c r="C40" s="15">
        <v>32</v>
      </c>
      <c r="D40" s="25"/>
      <c r="E40" s="28"/>
      <c r="F40" s="29"/>
      <c r="G40" s="29"/>
      <c r="H40" s="25" t="s">
        <v>57</v>
      </c>
      <c r="I40" s="25"/>
      <c r="J40" s="4" t="s">
        <v>58</v>
      </c>
      <c r="K40" s="29"/>
      <c r="L40" s="29"/>
      <c r="M40" s="28"/>
      <c r="N40" s="19">
        <f t="shared" si="4"/>
        <v>0.61180555555555494</v>
      </c>
      <c r="O40" s="20">
        <v>5.5555555555555558E-3</v>
      </c>
      <c r="P40" s="20"/>
      <c r="Q40" s="56"/>
      <c r="R40" s="56"/>
      <c r="S40" s="56"/>
      <c r="T40" s="56"/>
      <c r="U40" s="56"/>
      <c r="V40" s="56"/>
      <c r="W40" s="56"/>
      <c r="X40" s="56"/>
      <c r="Y40" s="56"/>
      <c r="Z40" s="124"/>
      <c r="AA40" s="79"/>
      <c r="AB40" s="126"/>
      <c r="AC40" s="25">
        <v>1</v>
      </c>
      <c r="AD40" s="61">
        <v>1</v>
      </c>
      <c r="AE40" s="61"/>
      <c r="AF40" s="61"/>
      <c r="AG40" s="25"/>
      <c r="AH40" s="26"/>
      <c r="AI40" s="26"/>
      <c r="AJ40" s="26"/>
      <c r="AK40" s="26"/>
    </row>
    <row r="41" spans="2:37">
      <c r="C41" s="116">
        <v>33</v>
      </c>
      <c r="D41" s="117"/>
      <c r="E41" s="118"/>
      <c r="F41" s="119"/>
      <c r="G41" s="119"/>
      <c r="H41" s="117" t="s">
        <v>59</v>
      </c>
      <c r="I41" s="117"/>
      <c r="J41" s="117" t="s">
        <v>60</v>
      </c>
      <c r="K41" s="119"/>
      <c r="L41" s="119"/>
      <c r="M41" s="118"/>
      <c r="N41" s="120">
        <f t="shared" si="4"/>
        <v>0.61736111111111047</v>
      </c>
      <c r="O41" s="121">
        <v>5.5555555555555558E-3</v>
      </c>
      <c r="P41" s="121"/>
      <c r="Q41" s="122"/>
      <c r="R41" s="122"/>
      <c r="S41" s="122"/>
      <c r="T41" s="122"/>
      <c r="U41" s="122"/>
      <c r="V41" s="122"/>
      <c r="W41" s="122"/>
      <c r="X41" s="122"/>
      <c r="Y41" s="122"/>
      <c r="Z41" s="125"/>
      <c r="AA41" s="80"/>
      <c r="AB41" s="127">
        <v>1</v>
      </c>
      <c r="AC41" s="5"/>
      <c r="AD41" s="61">
        <v>1</v>
      </c>
      <c r="AE41" s="61"/>
      <c r="AF41" s="61"/>
      <c r="AG41" s="25"/>
      <c r="AH41" s="26"/>
      <c r="AI41" s="26"/>
      <c r="AJ41" s="26"/>
      <c r="AK41" s="26"/>
    </row>
    <row r="42" spans="2:37" s="50" customFormat="1">
      <c r="C42" s="106" t="s">
        <v>61</v>
      </c>
      <c r="D42" s="104"/>
      <c r="E42" s="104"/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5"/>
      <c r="AB42" s="44"/>
      <c r="AC42" s="44"/>
      <c r="AD42" s="44"/>
      <c r="AE42" s="40"/>
      <c r="AF42" s="44"/>
      <c r="AG42" s="44"/>
      <c r="AH42" s="74" t="s">
        <v>62</v>
      </c>
      <c r="AI42" s="74"/>
      <c r="AJ42" s="74"/>
      <c r="AK42" s="64"/>
    </row>
    <row r="43" spans="2:37" s="50" customFormat="1">
      <c r="C43" s="107" t="s">
        <v>67</v>
      </c>
      <c r="D43" s="103"/>
      <c r="E43" s="103"/>
      <c r="F43" s="103"/>
      <c r="G43" s="103"/>
      <c r="H43" s="103"/>
      <c r="I43" s="103"/>
      <c r="J43" s="103"/>
      <c r="K43" s="103"/>
      <c r="L43" s="103"/>
      <c r="M43" s="103"/>
      <c r="N43" s="103"/>
      <c r="O43" s="103"/>
      <c r="P43" s="103"/>
      <c r="Q43" s="103"/>
      <c r="R43" s="103"/>
      <c r="S43" s="103"/>
      <c r="T43" s="103"/>
      <c r="U43" s="103"/>
      <c r="V43" s="103"/>
      <c r="W43" s="103"/>
      <c r="X43" s="103"/>
      <c r="Y43" s="103"/>
      <c r="Z43" s="103"/>
      <c r="AA43" s="105"/>
      <c r="AB43" s="114">
        <f t="shared" ref="AB43:AK43" si="5">SUM(AB36:AB41)</f>
        <v>2</v>
      </c>
      <c r="AC43" s="65">
        <f t="shared" si="5"/>
        <v>1</v>
      </c>
      <c r="AD43" s="65">
        <f t="shared" si="5"/>
        <v>4</v>
      </c>
      <c r="AE43" s="65">
        <f t="shared" si="5"/>
        <v>1</v>
      </c>
      <c r="AF43" s="65">
        <f t="shared" si="5"/>
        <v>1</v>
      </c>
      <c r="AG43" s="65">
        <f t="shared" si="5"/>
        <v>1</v>
      </c>
      <c r="AH43" s="65">
        <f t="shared" si="5"/>
        <v>1</v>
      </c>
      <c r="AI43" s="65">
        <f t="shared" si="5"/>
        <v>0</v>
      </c>
      <c r="AJ43" s="65">
        <f t="shared" si="5"/>
        <v>1</v>
      </c>
      <c r="AK43" s="65">
        <f t="shared" si="5"/>
        <v>0</v>
      </c>
    </row>
    <row r="44" spans="2:37" s="50" customFormat="1">
      <c r="C44" s="107" t="s">
        <v>63</v>
      </c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3"/>
      <c r="Q44" s="103"/>
      <c r="R44" s="103"/>
      <c r="S44" s="103"/>
      <c r="T44" s="103"/>
      <c r="U44" s="103"/>
      <c r="V44" s="103"/>
      <c r="W44" s="103"/>
      <c r="X44" s="103"/>
      <c r="Y44" s="103"/>
      <c r="Z44" s="103"/>
      <c r="AA44" s="105"/>
      <c r="AB44" s="68">
        <f>SUM(AB43*3)</f>
        <v>6</v>
      </c>
      <c r="AC44" s="3">
        <f t="shared" ref="AC44:AK44" si="6">SUM(AC43*3)</f>
        <v>3</v>
      </c>
      <c r="AD44" s="3">
        <f t="shared" si="6"/>
        <v>12</v>
      </c>
      <c r="AE44" s="3">
        <f t="shared" si="6"/>
        <v>3</v>
      </c>
      <c r="AF44" s="3">
        <f t="shared" si="6"/>
        <v>3</v>
      </c>
      <c r="AG44" s="3">
        <f t="shared" si="6"/>
        <v>3</v>
      </c>
      <c r="AH44" s="3">
        <f t="shared" si="6"/>
        <v>3</v>
      </c>
      <c r="AI44" s="3">
        <f t="shared" si="6"/>
        <v>0</v>
      </c>
      <c r="AJ44" s="3">
        <f t="shared" si="6"/>
        <v>3</v>
      </c>
      <c r="AK44" s="3">
        <f t="shared" si="6"/>
        <v>0</v>
      </c>
    </row>
    <row r="45" spans="2:37" s="50" customFormat="1">
      <c r="C45" s="107" t="s">
        <v>64</v>
      </c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3"/>
      <c r="Q45" s="103"/>
      <c r="R45" s="103"/>
      <c r="S45" s="103"/>
      <c r="T45" s="103"/>
      <c r="U45" s="103"/>
      <c r="V45" s="103"/>
      <c r="W45" s="103"/>
      <c r="X45" s="103"/>
      <c r="Y45" s="103"/>
      <c r="Z45" s="103"/>
      <c r="AA45" s="105"/>
      <c r="AB45" s="68" t="e">
        <f>SUM(#REF!+AB43)</f>
        <v>#REF!</v>
      </c>
      <c r="AC45" s="3" t="e">
        <f>SUM(#REF!+AC43)</f>
        <v>#REF!</v>
      </c>
      <c r="AD45" s="3" t="e">
        <f>SUM(#REF!+AD43)</f>
        <v>#REF!</v>
      </c>
      <c r="AE45" s="3" t="e">
        <f>SUM(#REF!+AE43)</f>
        <v>#REF!</v>
      </c>
      <c r="AF45" s="3" t="e">
        <f>SUM(#REF!+AF43)</f>
        <v>#REF!</v>
      </c>
      <c r="AG45" s="3" t="e">
        <f>SUM(#REF!+AG43)</f>
        <v>#REF!</v>
      </c>
      <c r="AH45" s="3" t="e">
        <f>SUM(#REF!+AH43)</f>
        <v>#REF!</v>
      </c>
      <c r="AI45" s="3" t="e">
        <f>SUM(#REF!+AI43)</f>
        <v>#REF!</v>
      </c>
      <c r="AJ45" s="3" t="e">
        <f>SUM(#REF!+AJ43)</f>
        <v>#REF!</v>
      </c>
      <c r="AK45" s="3" t="e">
        <f>SUM(#REF!+AK43)</f>
        <v>#REF!</v>
      </c>
    </row>
    <row r="46" spans="2:37" s="50" customFormat="1">
      <c r="C46" s="107" t="s">
        <v>69</v>
      </c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3"/>
      <c r="Q46" s="103"/>
      <c r="R46" s="103"/>
      <c r="S46" s="103"/>
      <c r="T46" s="103"/>
      <c r="U46" s="103"/>
      <c r="V46" s="103"/>
      <c r="W46" s="103"/>
      <c r="X46" s="103"/>
      <c r="Y46" s="103"/>
      <c r="Z46" s="103"/>
      <c r="AA46" s="105"/>
      <c r="AB46" s="115" t="e">
        <f t="shared" ref="AB46:AK46" si="7">SUM(AB44+AB35)</f>
        <v>#REF!</v>
      </c>
      <c r="AC46" s="4" t="e">
        <f t="shared" si="7"/>
        <v>#REF!</v>
      </c>
      <c r="AD46" s="4" t="e">
        <f t="shared" si="7"/>
        <v>#REF!</v>
      </c>
      <c r="AE46" s="4" t="e">
        <f t="shared" si="7"/>
        <v>#REF!</v>
      </c>
      <c r="AF46" s="4" t="e">
        <f t="shared" si="7"/>
        <v>#REF!</v>
      </c>
      <c r="AG46" s="4" t="e">
        <f t="shared" si="7"/>
        <v>#REF!</v>
      </c>
      <c r="AH46" s="4" t="e">
        <f t="shared" si="7"/>
        <v>#REF!</v>
      </c>
      <c r="AI46" s="4" t="e">
        <f t="shared" si="7"/>
        <v>#REF!</v>
      </c>
      <c r="AJ46" s="4" t="e">
        <f t="shared" si="7"/>
        <v>#REF!</v>
      </c>
      <c r="AK46" s="4" t="e">
        <f t="shared" si="7"/>
        <v>#REF!</v>
      </c>
    </row>
    <row r="47" spans="2:37" s="50" customFormat="1">
      <c r="C47" s="108" t="s">
        <v>68</v>
      </c>
      <c r="D47" s="109"/>
      <c r="E47" s="109"/>
      <c r="F47" s="109"/>
      <c r="G47" s="109"/>
      <c r="H47" s="109"/>
      <c r="I47" s="109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10"/>
      <c r="AB47" s="68" t="s">
        <v>1</v>
      </c>
      <c r="AC47" s="4" t="s">
        <v>65</v>
      </c>
      <c r="AD47" s="4" t="s">
        <v>3</v>
      </c>
      <c r="AE47" s="4" t="s">
        <v>4</v>
      </c>
      <c r="AF47" s="4" t="s">
        <v>5</v>
      </c>
      <c r="AG47" s="4" t="s">
        <v>6</v>
      </c>
      <c r="AH47" s="3" t="s">
        <v>7</v>
      </c>
      <c r="AI47" s="67" t="s">
        <v>8</v>
      </c>
      <c r="AJ47" s="67" t="s">
        <v>9</v>
      </c>
      <c r="AK47" s="3" t="s">
        <v>10</v>
      </c>
    </row>
    <row r="48" spans="2:37" s="50" customFormat="1">
      <c r="F48" s="63"/>
      <c r="G48" s="63"/>
      <c r="H48" s="72"/>
      <c r="I48" s="72"/>
      <c r="J48" s="72"/>
      <c r="K48" s="63"/>
      <c r="L48" s="63"/>
      <c r="U48" s="73"/>
      <c r="AB48" s="71"/>
      <c r="AC48" s="72"/>
      <c r="AD48" s="72"/>
      <c r="AE48" s="72"/>
      <c r="AF48" s="72"/>
      <c r="AG48" s="72"/>
      <c r="AH48" s="71"/>
      <c r="AI48" s="71"/>
      <c r="AJ48" s="71"/>
      <c r="AK48" s="71"/>
    </row>
    <row r="49" spans="6:37" s="50" customFormat="1">
      <c r="F49" s="63"/>
      <c r="G49" s="63"/>
      <c r="H49" s="72"/>
      <c r="I49" s="72"/>
      <c r="J49" s="72"/>
      <c r="K49" s="63"/>
      <c r="L49" s="63"/>
      <c r="U49" s="73"/>
      <c r="AB49" s="71"/>
      <c r="AC49" s="72"/>
      <c r="AD49" s="72"/>
      <c r="AE49" s="72"/>
      <c r="AF49" s="72"/>
      <c r="AG49" s="72"/>
      <c r="AH49" s="71"/>
      <c r="AI49" s="71"/>
      <c r="AJ49" s="71"/>
      <c r="AK49" s="71"/>
    </row>
    <row r="50" spans="6:37" s="50" customFormat="1">
      <c r="F50" s="63"/>
      <c r="G50" s="63"/>
      <c r="H50" s="72"/>
      <c r="I50" s="72"/>
      <c r="J50" s="72"/>
      <c r="K50" s="63"/>
      <c r="L50" s="63"/>
      <c r="U50" s="73"/>
      <c r="AB50" s="71"/>
      <c r="AC50" s="72"/>
      <c r="AD50" s="72"/>
      <c r="AE50" s="72"/>
      <c r="AF50" s="72"/>
      <c r="AG50" s="72"/>
      <c r="AH50" s="71"/>
      <c r="AI50" s="71"/>
      <c r="AJ50" s="71"/>
      <c r="AK50" s="71"/>
    </row>
    <row r="51" spans="6:37" s="50" customFormat="1">
      <c r="F51" s="63"/>
      <c r="G51" s="63"/>
      <c r="H51" s="72"/>
      <c r="I51" s="72"/>
      <c r="J51" s="72"/>
      <c r="K51" s="63"/>
      <c r="L51" s="63"/>
      <c r="U51" s="73"/>
      <c r="AB51" s="71"/>
      <c r="AC51" s="72"/>
      <c r="AD51" s="72"/>
      <c r="AE51" s="72"/>
      <c r="AF51" s="72"/>
      <c r="AG51" s="72"/>
      <c r="AH51" s="71"/>
      <c r="AI51" s="71"/>
      <c r="AJ51" s="71"/>
      <c r="AK51" s="71"/>
    </row>
    <row r="52" spans="6:37" s="50" customFormat="1">
      <c r="F52" s="63"/>
      <c r="G52" s="63"/>
      <c r="H52" s="72"/>
      <c r="I52" s="72"/>
      <c r="J52" s="72"/>
      <c r="K52" s="63"/>
      <c r="L52" s="63"/>
      <c r="U52" s="73"/>
      <c r="AB52" s="71"/>
      <c r="AC52" s="72"/>
      <c r="AD52" s="72"/>
      <c r="AE52" s="72"/>
      <c r="AF52" s="72"/>
      <c r="AG52" s="72"/>
      <c r="AH52" s="71"/>
      <c r="AI52" s="71"/>
      <c r="AJ52" s="71"/>
      <c r="AK52" s="71"/>
    </row>
    <row r="53" spans="6:37" s="50" customFormat="1">
      <c r="F53" s="63"/>
      <c r="G53" s="63"/>
      <c r="H53" s="72"/>
      <c r="I53" s="72"/>
      <c r="J53" s="72"/>
      <c r="K53" s="63"/>
      <c r="L53" s="63"/>
      <c r="U53" s="73"/>
      <c r="AB53" s="71"/>
      <c r="AC53" s="72"/>
      <c r="AD53" s="72"/>
      <c r="AE53" s="72"/>
      <c r="AF53" s="72"/>
      <c r="AG53" s="72"/>
      <c r="AH53" s="71"/>
      <c r="AI53" s="71"/>
      <c r="AJ53" s="71"/>
      <c r="AK53" s="71"/>
    </row>
    <row r="54" spans="6:37" s="50" customFormat="1">
      <c r="F54" s="63"/>
      <c r="G54" s="63"/>
      <c r="H54" s="72"/>
      <c r="I54" s="72"/>
      <c r="J54" s="72"/>
      <c r="K54" s="63"/>
      <c r="L54" s="63"/>
      <c r="U54" s="73"/>
      <c r="AB54" s="71"/>
      <c r="AC54" s="72"/>
      <c r="AD54" s="72"/>
      <c r="AE54" s="72"/>
      <c r="AF54" s="72"/>
      <c r="AG54" s="72"/>
      <c r="AH54" s="71"/>
      <c r="AI54" s="71"/>
      <c r="AJ54" s="71"/>
      <c r="AK54" s="71"/>
    </row>
    <row r="55" spans="6:37" s="50" customFormat="1">
      <c r="F55" s="63"/>
      <c r="G55" s="63"/>
      <c r="H55" s="72"/>
      <c r="I55" s="72"/>
      <c r="J55" s="72"/>
      <c r="K55" s="63"/>
      <c r="L55" s="63"/>
      <c r="U55" s="73"/>
      <c r="AB55" s="71"/>
      <c r="AC55" s="72"/>
      <c r="AD55" s="72"/>
      <c r="AE55" s="72"/>
      <c r="AF55" s="72"/>
      <c r="AG55" s="72"/>
      <c r="AH55" s="71"/>
      <c r="AI55" s="71"/>
      <c r="AJ55" s="71"/>
      <c r="AK55" s="71"/>
    </row>
    <row r="56" spans="6:37" s="50" customFormat="1">
      <c r="F56" s="63"/>
      <c r="G56" s="63"/>
      <c r="H56" s="72"/>
      <c r="I56" s="72"/>
      <c r="J56" s="72"/>
      <c r="K56" s="63"/>
      <c r="L56" s="63"/>
      <c r="U56" s="73"/>
      <c r="AB56" s="71"/>
      <c r="AC56" s="72"/>
      <c r="AD56" s="72"/>
      <c r="AE56" s="72"/>
      <c r="AF56" s="72"/>
      <c r="AG56" s="72"/>
      <c r="AH56" s="71"/>
      <c r="AI56" s="71"/>
      <c r="AJ56" s="71"/>
      <c r="AK56" s="71"/>
    </row>
    <row r="57" spans="6:37" s="50" customFormat="1">
      <c r="F57" s="63"/>
      <c r="G57" s="63"/>
      <c r="H57" s="72"/>
      <c r="I57" s="72"/>
      <c r="J57" s="72"/>
      <c r="K57" s="63"/>
      <c r="L57" s="63"/>
      <c r="U57" s="73"/>
      <c r="AB57" s="71"/>
      <c r="AC57" s="72"/>
      <c r="AD57" s="72"/>
      <c r="AE57" s="72"/>
      <c r="AF57" s="72"/>
      <c r="AG57" s="72"/>
      <c r="AH57" s="71"/>
      <c r="AI57" s="71"/>
      <c r="AJ57" s="71"/>
      <c r="AK57" s="71"/>
    </row>
    <row r="58" spans="6:37" s="50" customFormat="1">
      <c r="F58" s="63"/>
      <c r="G58" s="63"/>
      <c r="H58" s="72"/>
      <c r="I58" s="72"/>
      <c r="J58" s="72"/>
      <c r="K58" s="63"/>
      <c r="L58" s="63"/>
      <c r="U58" s="73"/>
      <c r="AB58" s="71"/>
      <c r="AC58" s="72"/>
      <c r="AD58" s="72"/>
      <c r="AE58" s="72"/>
      <c r="AF58" s="72"/>
      <c r="AG58" s="72"/>
      <c r="AH58" s="71"/>
      <c r="AI58" s="71"/>
      <c r="AJ58" s="71"/>
      <c r="AK58" s="71"/>
    </row>
    <row r="59" spans="6:37" s="50" customFormat="1">
      <c r="F59" s="63"/>
      <c r="G59" s="63"/>
      <c r="H59" s="72"/>
      <c r="I59" s="72"/>
      <c r="J59" s="72"/>
      <c r="K59" s="63"/>
      <c r="L59" s="63"/>
      <c r="U59" s="73"/>
      <c r="AB59" s="71"/>
      <c r="AC59" s="72"/>
      <c r="AD59" s="72"/>
      <c r="AE59" s="72"/>
      <c r="AF59" s="72"/>
      <c r="AG59" s="72"/>
      <c r="AH59" s="71"/>
      <c r="AI59" s="71"/>
      <c r="AJ59" s="71"/>
      <c r="AK59" s="71"/>
    </row>
    <row r="60" spans="6:37" s="50" customFormat="1">
      <c r="F60" s="63"/>
      <c r="G60" s="63"/>
      <c r="H60" s="72"/>
      <c r="I60" s="72"/>
      <c r="J60" s="72"/>
      <c r="K60" s="63"/>
      <c r="L60" s="63"/>
      <c r="U60" s="73"/>
      <c r="AB60" s="71"/>
      <c r="AC60" s="72"/>
      <c r="AD60" s="72"/>
      <c r="AE60" s="72"/>
      <c r="AF60" s="72"/>
      <c r="AG60" s="72"/>
      <c r="AH60" s="71"/>
      <c r="AI60" s="71"/>
      <c r="AJ60" s="71"/>
      <c r="AK60" s="71"/>
    </row>
    <row r="61" spans="6:37" s="50" customFormat="1">
      <c r="F61" s="63"/>
      <c r="G61" s="63"/>
      <c r="H61" s="72"/>
      <c r="I61" s="72"/>
      <c r="J61" s="72"/>
      <c r="K61" s="63"/>
      <c r="L61" s="63"/>
      <c r="U61" s="73"/>
      <c r="AB61" s="71"/>
      <c r="AC61" s="72"/>
      <c r="AD61" s="72"/>
      <c r="AE61" s="72"/>
      <c r="AF61" s="72"/>
      <c r="AG61" s="72"/>
      <c r="AH61" s="71"/>
      <c r="AI61" s="71"/>
      <c r="AJ61" s="71"/>
      <c r="AK61" s="71"/>
    </row>
    <row r="62" spans="6:37" s="50" customFormat="1">
      <c r="F62" s="63"/>
      <c r="G62" s="63"/>
      <c r="H62" s="72"/>
      <c r="I62" s="72"/>
      <c r="J62" s="72"/>
      <c r="K62" s="63"/>
      <c r="L62" s="63"/>
      <c r="U62" s="73"/>
      <c r="AB62" s="71"/>
      <c r="AC62" s="72"/>
      <c r="AD62" s="72"/>
      <c r="AE62" s="72"/>
      <c r="AF62" s="72"/>
      <c r="AG62" s="72"/>
      <c r="AH62" s="71"/>
      <c r="AI62" s="71"/>
      <c r="AJ62" s="71"/>
      <c r="AK62" s="71"/>
    </row>
    <row r="63" spans="6:37" s="50" customFormat="1">
      <c r="F63" s="63"/>
      <c r="G63" s="63"/>
      <c r="H63" s="72"/>
      <c r="I63" s="72"/>
      <c r="J63" s="72"/>
      <c r="K63" s="63"/>
      <c r="L63" s="63"/>
      <c r="U63" s="73"/>
      <c r="AB63" s="71"/>
      <c r="AC63" s="72"/>
      <c r="AD63" s="72"/>
      <c r="AE63" s="72"/>
      <c r="AF63" s="72"/>
      <c r="AG63" s="72"/>
      <c r="AH63" s="71"/>
      <c r="AI63" s="71"/>
      <c r="AJ63" s="71"/>
      <c r="AK63" s="71"/>
    </row>
    <row r="64" spans="6:37" s="50" customFormat="1">
      <c r="F64" s="63"/>
      <c r="G64" s="63"/>
      <c r="H64" s="72"/>
      <c r="I64" s="72"/>
      <c r="J64" s="72"/>
      <c r="K64" s="63"/>
      <c r="L64" s="63"/>
      <c r="U64" s="73"/>
      <c r="AB64" s="71"/>
      <c r="AC64" s="72"/>
      <c r="AD64" s="72"/>
      <c r="AE64" s="72"/>
      <c r="AF64" s="72"/>
      <c r="AG64" s="72"/>
      <c r="AH64" s="71"/>
      <c r="AI64" s="71"/>
      <c r="AJ64" s="71"/>
      <c r="AK64" s="71"/>
    </row>
    <row r="65" spans="6:37" s="50" customFormat="1">
      <c r="F65" s="63"/>
      <c r="G65" s="63"/>
      <c r="H65" s="72"/>
      <c r="I65" s="72"/>
      <c r="J65" s="72"/>
      <c r="K65" s="63"/>
      <c r="L65" s="63"/>
      <c r="U65" s="73"/>
      <c r="AB65" s="71"/>
      <c r="AC65" s="72"/>
      <c r="AD65" s="72"/>
      <c r="AE65" s="72"/>
      <c r="AF65" s="72"/>
      <c r="AG65" s="72"/>
      <c r="AH65" s="71"/>
      <c r="AI65" s="71"/>
      <c r="AJ65" s="71"/>
      <c r="AK65" s="71"/>
    </row>
    <row r="66" spans="6:37" s="50" customFormat="1">
      <c r="F66" s="63"/>
      <c r="G66" s="63"/>
      <c r="H66" s="72"/>
      <c r="I66" s="72"/>
      <c r="J66" s="72"/>
      <c r="K66" s="63"/>
      <c r="L66" s="63"/>
      <c r="U66" s="73"/>
      <c r="AB66" s="71"/>
      <c r="AC66" s="72"/>
      <c r="AD66" s="72"/>
      <c r="AE66" s="72"/>
      <c r="AF66" s="72"/>
      <c r="AG66" s="72"/>
      <c r="AH66" s="71"/>
      <c r="AI66" s="71"/>
      <c r="AJ66" s="71"/>
      <c r="AK66" s="71"/>
    </row>
    <row r="67" spans="6:37" s="50" customFormat="1">
      <c r="F67" s="63"/>
      <c r="G67" s="63"/>
      <c r="H67" s="72"/>
      <c r="I67" s="72"/>
      <c r="J67" s="72"/>
      <c r="K67" s="63"/>
      <c r="L67" s="63"/>
      <c r="U67" s="73"/>
      <c r="AB67" s="71"/>
      <c r="AC67" s="72"/>
      <c r="AD67" s="72"/>
      <c r="AE67" s="72"/>
      <c r="AF67" s="72"/>
      <c r="AG67" s="72"/>
      <c r="AH67" s="71"/>
      <c r="AI67" s="71"/>
      <c r="AJ67" s="71"/>
      <c r="AK67" s="71"/>
    </row>
    <row r="68" spans="6:37" s="50" customFormat="1">
      <c r="F68" s="63"/>
      <c r="G68" s="63"/>
      <c r="H68" s="72"/>
      <c r="I68" s="72"/>
      <c r="J68" s="72"/>
      <c r="K68" s="63"/>
      <c r="L68" s="63"/>
      <c r="U68" s="73"/>
      <c r="AB68" s="71"/>
      <c r="AC68" s="72"/>
      <c r="AD68" s="72"/>
      <c r="AE68" s="72"/>
      <c r="AF68" s="72"/>
      <c r="AG68" s="72"/>
      <c r="AH68" s="71"/>
      <c r="AI68" s="71"/>
      <c r="AJ68" s="71"/>
      <c r="AK68" s="71"/>
    </row>
    <row r="69" spans="6:37" s="50" customFormat="1">
      <c r="F69" s="63"/>
      <c r="G69" s="63"/>
      <c r="H69" s="72"/>
      <c r="I69" s="72"/>
      <c r="J69" s="72"/>
      <c r="K69" s="63"/>
      <c r="L69" s="63"/>
      <c r="U69" s="73"/>
      <c r="AB69" s="71"/>
      <c r="AC69" s="72"/>
      <c r="AD69" s="72"/>
      <c r="AE69" s="72"/>
      <c r="AF69" s="72"/>
      <c r="AG69" s="72"/>
      <c r="AH69" s="71"/>
      <c r="AI69" s="71"/>
      <c r="AJ69" s="71"/>
      <c r="AK69" s="71"/>
    </row>
    <row r="70" spans="6:37" s="50" customFormat="1">
      <c r="F70" s="63"/>
      <c r="G70" s="63"/>
      <c r="H70" s="72"/>
      <c r="I70" s="72"/>
      <c r="J70" s="72"/>
      <c r="K70" s="63"/>
      <c r="L70" s="63"/>
      <c r="U70" s="73"/>
      <c r="AB70" s="71"/>
      <c r="AC70" s="72"/>
      <c r="AD70" s="72"/>
      <c r="AE70" s="72"/>
      <c r="AF70" s="72"/>
      <c r="AG70" s="72"/>
      <c r="AH70" s="71"/>
      <c r="AI70" s="71"/>
      <c r="AJ70" s="71"/>
      <c r="AK70" s="71"/>
    </row>
    <row r="71" spans="6:37" s="50" customFormat="1">
      <c r="F71" s="63"/>
      <c r="G71" s="63"/>
      <c r="H71" s="72"/>
      <c r="I71" s="72"/>
      <c r="J71" s="72"/>
      <c r="K71" s="63"/>
      <c r="L71" s="63"/>
      <c r="U71" s="73"/>
      <c r="AB71" s="71"/>
      <c r="AC71" s="72"/>
      <c r="AD71" s="72"/>
      <c r="AE71" s="72"/>
      <c r="AF71" s="72"/>
      <c r="AG71" s="72"/>
      <c r="AH71" s="71"/>
      <c r="AI71" s="71"/>
      <c r="AJ71" s="71"/>
      <c r="AK71" s="71"/>
    </row>
    <row r="72" spans="6:37" s="50" customFormat="1">
      <c r="F72" s="63"/>
      <c r="G72" s="63"/>
      <c r="H72" s="72"/>
      <c r="I72" s="72"/>
      <c r="J72" s="72"/>
      <c r="K72" s="63"/>
      <c r="L72" s="63"/>
      <c r="U72" s="73"/>
      <c r="AB72" s="71"/>
      <c r="AC72" s="72"/>
      <c r="AD72" s="72"/>
      <c r="AE72" s="72"/>
      <c r="AF72" s="72"/>
      <c r="AG72" s="72"/>
      <c r="AH72" s="71"/>
      <c r="AI72" s="71"/>
      <c r="AJ72" s="71"/>
      <c r="AK72" s="71"/>
    </row>
    <row r="73" spans="6:37" s="50" customFormat="1">
      <c r="F73" s="63"/>
      <c r="G73" s="63"/>
      <c r="H73" s="72"/>
      <c r="I73" s="72"/>
      <c r="J73" s="72"/>
      <c r="K73" s="63"/>
      <c r="L73" s="63"/>
      <c r="U73" s="73"/>
      <c r="AB73" s="71"/>
      <c r="AC73" s="72"/>
      <c r="AD73" s="72"/>
      <c r="AE73" s="72"/>
      <c r="AF73" s="72"/>
      <c r="AG73" s="72"/>
      <c r="AH73" s="71"/>
      <c r="AI73" s="71"/>
      <c r="AJ73" s="71"/>
      <c r="AK73" s="71"/>
    </row>
    <row r="74" spans="6:37" s="50" customFormat="1">
      <c r="F74" s="63"/>
      <c r="G74" s="63"/>
      <c r="H74" s="72"/>
      <c r="I74" s="72"/>
      <c r="J74" s="72"/>
      <c r="K74" s="63"/>
      <c r="L74" s="63"/>
      <c r="U74" s="73"/>
      <c r="AB74" s="71"/>
      <c r="AC74" s="72"/>
      <c r="AD74" s="72"/>
      <c r="AE74" s="72"/>
      <c r="AF74" s="72"/>
      <c r="AG74" s="72"/>
      <c r="AH74" s="71"/>
      <c r="AI74" s="71"/>
      <c r="AJ74" s="71"/>
      <c r="AK74" s="71"/>
    </row>
    <row r="75" spans="6:37" s="50" customFormat="1">
      <c r="F75" s="63"/>
      <c r="G75" s="63"/>
      <c r="H75" s="72"/>
      <c r="I75" s="72"/>
      <c r="J75" s="72"/>
      <c r="K75" s="63"/>
      <c r="L75" s="63"/>
      <c r="U75" s="73"/>
      <c r="AB75" s="71"/>
      <c r="AC75" s="72"/>
      <c r="AD75" s="72"/>
      <c r="AE75" s="72"/>
      <c r="AF75" s="72"/>
      <c r="AG75" s="72"/>
      <c r="AH75" s="71"/>
      <c r="AI75" s="71"/>
      <c r="AJ75" s="71"/>
      <c r="AK75" s="71"/>
    </row>
    <row r="76" spans="6:37" s="50" customFormat="1">
      <c r="F76" s="63"/>
      <c r="G76" s="63"/>
      <c r="H76" s="72"/>
      <c r="I76" s="72"/>
      <c r="J76" s="72"/>
      <c r="K76" s="63"/>
      <c r="L76" s="63"/>
      <c r="U76" s="73"/>
      <c r="AB76" s="71"/>
      <c r="AC76" s="72"/>
      <c r="AD76" s="72"/>
      <c r="AE76" s="72"/>
      <c r="AF76" s="72"/>
      <c r="AG76" s="72"/>
      <c r="AH76" s="71"/>
      <c r="AI76" s="71"/>
      <c r="AJ76" s="71"/>
      <c r="AK76" s="71"/>
    </row>
    <row r="77" spans="6:37" s="50" customFormat="1">
      <c r="F77" s="63"/>
      <c r="G77" s="63"/>
      <c r="H77" s="72"/>
      <c r="I77" s="72"/>
      <c r="J77" s="72"/>
      <c r="K77" s="63"/>
      <c r="L77" s="63"/>
      <c r="U77" s="73"/>
      <c r="AB77" s="71"/>
      <c r="AC77" s="72"/>
      <c r="AD77" s="72"/>
      <c r="AE77" s="72"/>
      <c r="AF77" s="72"/>
      <c r="AG77" s="72"/>
      <c r="AH77" s="71"/>
      <c r="AI77" s="71"/>
      <c r="AJ77" s="71"/>
      <c r="AK77" s="71"/>
    </row>
    <row r="78" spans="6:37" s="50" customFormat="1">
      <c r="F78" s="63"/>
      <c r="G78" s="63"/>
      <c r="H78" s="72"/>
      <c r="I78" s="72"/>
      <c r="J78" s="72"/>
      <c r="K78" s="63"/>
      <c r="L78" s="63"/>
      <c r="U78" s="73"/>
      <c r="AB78" s="71"/>
      <c r="AC78" s="72"/>
      <c r="AD78" s="72"/>
      <c r="AE78" s="72"/>
      <c r="AF78" s="72"/>
      <c r="AG78" s="72"/>
      <c r="AH78" s="71"/>
      <c r="AI78" s="71"/>
      <c r="AJ78" s="71"/>
      <c r="AK78" s="71"/>
    </row>
    <row r="79" spans="6:37" s="50" customFormat="1">
      <c r="F79" s="63"/>
      <c r="G79" s="63"/>
      <c r="H79" s="72"/>
      <c r="I79" s="72"/>
      <c r="J79" s="72"/>
      <c r="K79" s="63"/>
      <c r="L79" s="63"/>
      <c r="U79" s="73"/>
      <c r="AB79" s="71"/>
      <c r="AC79" s="72"/>
      <c r="AD79" s="72"/>
      <c r="AE79" s="72"/>
      <c r="AF79" s="72"/>
      <c r="AG79" s="72"/>
      <c r="AH79" s="71"/>
      <c r="AI79" s="71"/>
      <c r="AJ79" s="71"/>
      <c r="AK79" s="71"/>
    </row>
    <row r="80" spans="6:37" s="50" customFormat="1">
      <c r="F80" s="63"/>
      <c r="G80" s="63"/>
      <c r="H80" s="72"/>
      <c r="I80" s="72"/>
      <c r="J80" s="72"/>
      <c r="K80" s="63"/>
      <c r="L80" s="63"/>
      <c r="U80" s="73"/>
      <c r="AB80" s="71"/>
      <c r="AC80" s="72"/>
      <c r="AD80" s="72"/>
      <c r="AE80" s="72"/>
      <c r="AF80" s="72"/>
      <c r="AG80" s="72"/>
      <c r="AH80" s="71"/>
      <c r="AI80" s="71"/>
      <c r="AJ80" s="71"/>
      <c r="AK80" s="71"/>
    </row>
    <row r="81" spans="6:37" s="50" customFormat="1">
      <c r="F81" s="63"/>
      <c r="G81" s="63"/>
      <c r="H81" s="72"/>
      <c r="I81" s="72"/>
      <c r="J81" s="72"/>
      <c r="K81" s="63"/>
      <c r="L81" s="63"/>
      <c r="U81" s="73"/>
      <c r="AB81" s="71"/>
      <c r="AC81" s="72"/>
      <c r="AD81" s="72"/>
      <c r="AE81" s="72"/>
      <c r="AF81" s="72"/>
      <c r="AG81" s="72"/>
      <c r="AH81" s="71"/>
      <c r="AI81" s="71"/>
      <c r="AJ81" s="71"/>
      <c r="AK81" s="71"/>
    </row>
    <row r="82" spans="6:37" s="50" customFormat="1">
      <c r="F82" s="63"/>
      <c r="G82" s="63"/>
      <c r="H82" s="72"/>
      <c r="I82" s="72"/>
      <c r="J82" s="72"/>
      <c r="K82" s="63"/>
      <c r="L82" s="63"/>
      <c r="U82" s="73"/>
      <c r="AB82" s="71"/>
      <c r="AC82" s="72"/>
      <c r="AD82" s="72"/>
      <c r="AE82" s="72"/>
      <c r="AF82" s="72"/>
      <c r="AG82" s="72"/>
      <c r="AH82" s="71"/>
      <c r="AI82" s="71"/>
      <c r="AJ82" s="71"/>
      <c r="AK82" s="71"/>
    </row>
    <row r="83" spans="6:37" s="50" customFormat="1">
      <c r="F83" s="63"/>
      <c r="G83" s="63"/>
      <c r="H83" s="72"/>
      <c r="I83" s="72"/>
      <c r="J83" s="72"/>
      <c r="K83" s="63"/>
      <c r="L83" s="63"/>
      <c r="U83" s="73"/>
      <c r="AB83" s="71"/>
      <c r="AC83" s="72"/>
      <c r="AD83" s="72"/>
      <c r="AE83" s="72"/>
      <c r="AF83" s="72"/>
      <c r="AG83" s="72"/>
      <c r="AH83" s="71"/>
      <c r="AI83" s="71"/>
      <c r="AJ83" s="71"/>
      <c r="AK83" s="71"/>
    </row>
    <row r="84" spans="6:37" s="50" customFormat="1">
      <c r="F84" s="63"/>
      <c r="G84" s="63"/>
      <c r="H84" s="72"/>
      <c r="I84" s="72"/>
      <c r="J84" s="72"/>
      <c r="K84" s="63"/>
      <c r="L84" s="63"/>
      <c r="U84" s="73"/>
      <c r="AB84" s="71"/>
      <c r="AC84" s="72"/>
      <c r="AD84" s="72"/>
      <c r="AE84" s="72"/>
      <c r="AF84" s="72"/>
      <c r="AG84" s="72"/>
      <c r="AH84" s="71"/>
      <c r="AI84" s="71"/>
      <c r="AJ84" s="71"/>
      <c r="AK84" s="71"/>
    </row>
    <row r="85" spans="6:37" s="50" customFormat="1">
      <c r="F85" s="63"/>
      <c r="G85" s="63"/>
      <c r="H85" s="72"/>
      <c r="I85" s="72"/>
      <c r="J85" s="72"/>
      <c r="K85" s="63"/>
      <c r="L85" s="63"/>
      <c r="U85" s="73"/>
      <c r="AB85" s="71"/>
      <c r="AC85" s="72"/>
      <c r="AD85" s="72"/>
      <c r="AE85" s="72"/>
      <c r="AF85" s="72"/>
      <c r="AG85" s="72"/>
      <c r="AH85" s="71"/>
      <c r="AI85" s="71"/>
      <c r="AJ85" s="71"/>
      <c r="AK85" s="71"/>
    </row>
    <row r="86" spans="6:37" s="50" customFormat="1">
      <c r="F86" s="63"/>
      <c r="G86" s="63"/>
      <c r="H86" s="72"/>
      <c r="I86" s="72"/>
      <c r="J86" s="72"/>
      <c r="K86" s="63"/>
      <c r="L86" s="63"/>
      <c r="U86" s="73"/>
      <c r="AB86" s="71"/>
      <c r="AC86" s="72"/>
      <c r="AD86" s="72"/>
      <c r="AE86" s="72"/>
      <c r="AF86" s="72"/>
      <c r="AG86" s="72"/>
      <c r="AH86" s="71"/>
      <c r="AI86" s="71"/>
      <c r="AJ86" s="71"/>
      <c r="AK86" s="71"/>
    </row>
    <row r="87" spans="6:37" s="50" customFormat="1">
      <c r="F87" s="63"/>
      <c r="G87" s="63"/>
      <c r="H87" s="72"/>
      <c r="I87" s="72"/>
      <c r="J87" s="72"/>
      <c r="K87" s="63"/>
      <c r="L87" s="63"/>
      <c r="U87" s="73"/>
      <c r="AB87" s="71"/>
      <c r="AC87" s="72"/>
      <c r="AD87" s="72"/>
      <c r="AE87" s="72"/>
      <c r="AF87" s="72"/>
      <c r="AG87" s="72"/>
      <c r="AH87" s="71"/>
      <c r="AI87" s="71"/>
      <c r="AJ87" s="71"/>
      <c r="AK87" s="71"/>
    </row>
    <row r="88" spans="6:37" s="50" customFormat="1">
      <c r="F88" s="63"/>
      <c r="G88" s="63"/>
      <c r="H88" s="72"/>
      <c r="I88" s="72"/>
      <c r="J88" s="72"/>
      <c r="K88" s="63"/>
      <c r="L88" s="63"/>
      <c r="U88" s="73"/>
      <c r="AB88" s="71"/>
      <c r="AC88" s="72"/>
      <c r="AD88" s="72"/>
      <c r="AE88" s="72"/>
      <c r="AF88" s="72"/>
      <c r="AG88" s="72"/>
      <c r="AH88" s="71"/>
      <c r="AI88" s="71"/>
      <c r="AJ88" s="71"/>
      <c r="AK88" s="71"/>
    </row>
    <row r="89" spans="6:37" s="50" customFormat="1">
      <c r="F89" s="63"/>
      <c r="G89" s="63"/>
      <c r="H89" s="72"/>
      <c r="I89" s="72"/>
      <c r="J89" s="72"/>
      <c r="K89" s="63"/>
      <c r="L89" s="63"/>
      <c r="U89" s="73"/>
      <c r="AB89" s="71"/>
      <c r="AC89" s="72"/>
      <c r="AD89" s="72"/>
      <c r="AE89" s="72"/>
      <c r="AF89" s="72"/>
      <c r="AG89" s="72"/>
      <c r="AH89" s="71"/>
      <c r="AI89" s="71"/>
      <c r="AJ89" s="71"/>
      <c r="AK89" s="71"/>
    </row>
    <row r="90" spans="6:37" s="50" customFormat="1">
      <c r="F90" s="63"/>
      <c r="G90" s="63"/>
      <c r="H90" s="72"/>
      <c r="I90" s="72"/>
      <c r="J90" s="72"/>
      <c r="K90" s="63"/>
      <c r="L90" s="63"/>
      <c r="U90" s="73"/>
      <c r="AB90" s="71"/>
      <c r="AC90" s="72"/>
      <c r="AD90" s="72"/>
      <c r="AE90" s="72"/>
      <c r="AF90" s="72"/>
      <c r="AG90" s="72"/>
      <c r="AH90" s="71"/>
      <c r="AI90" s="71"/>
      <c r="AJ90" s="71"/>
      <c r="AK90" s="71"/>
    </row>
    <row r="91" spans="6:37" s="50" customFormat="1">
      <c r="F91" s="63"/>
      <c r="G91" s="63"/>
      <c r="H91" s="72"/>
      <c r="I91" s="72"/>
      <c r="J91" s="72"/>
      <c r="K91" s="63"/>
      <c r="L91" s="63"/>
      <c r="U91" s="73"/>
      <c r="AB91" s="71"/>
      <c r="AC91" s="72"/>
      <c r="AD91" s="72"/>
      <c r="AE91" s="72"/>
      <c r="AF91" s="72"/>
      <c r="AG91" s="72"/>
      <c r="AH91" s="71"/>
      <c r="AI91" s="71"/>
      <c r="AJ91" s="71"/>
      <c r="AK91" s="71"/>
    </row>
    <row r="92" spans="6:37" s="50" customFormat="1">
      <c r="F92" s="63"/>
      <c r="G92" s="63"/>
      <c r="H92" s="72"/>
      <c r="I92" s="72"/>
      <c r="J92" s="72"/>
      <c r="K92" s="63"/>
      <c r="L92" s="63"/>
      <c r="U92" s="73"/>
      <c r="AB92" s="71"/>
      <c r="AC92" s="72"/>
      <c r="AD92" s="72"/>
      <c r="AE92" s="72"/>
      <c r="AF92" s="72"/>
      <c r="AG92" s="72"/>
      <c r="AH92" s="71"/>
      <c r="AI92" s="71"/>
      <c r="AJ92" s="71"/>
      <c r="AK92" s="71"/>
    </row>
    <row r="93" spans="6:37" s="50" customFormat="1">
      <c r="F93" s="63"/>
      <c r="G93" s="63"/>
      <c r="H93" s="72"/>
      <c r="I93" s="72"/>
      <c r="J93" s="72"/>
      <c r="K93" s="63"/>
      <c r="L93" s="63"/>
      <c r="U93" s="73"/>
      <c r="AB93" s="71"/>
      <c r="AC93" s="72"/>
      <c r="AD93" s="72"/>
      <c r="AE93" s="72"/>
      <c r="AF93" s="72"/>
      <c r="AG93" s="72"/>
      <c r="AH93" s="71"/>
      <c r="AI93" s="71"/>
      <c r="AJ93" s="71"/>
      <c r="AK93" s="71"/>
    </row>
    <row r="94" spans="6:37" s="50" customFormat="1">
      <c r="F94" s="63"/>
      <c r="G94" s="63"/>
      <c r="H94" s="72"/>
      <c r="I94" s="72"/>
      <c r="J94" s="72"/>
      <c r="K94" s="63"/>
      <c r="L94" s="63"/>
      <c r="U94" s="73"/>
      <c r="AB94" s="71"/>
      <c r="AC94" s="72"/>
      <c r="AD94" s="72"/>
      <c r="AE94" s="72"/>
      <c r="AF94" s="72"/>
      <c r="AG94" s="72"/>
      <c r="AH94" s="71"/>
      <c r="AI94" s="71"/>
      <c r="AJ94" s="71"/>
      <c r="AK94" s="71"/>
    </row>
    <row r="95" spans="6:37" s="50" customFormat="1">
      <c r="F95" s="63"/>
      <c r="G95" s="63"/>
      <c r="H95" s="72"/>
      <c r="I95" s="72"/>
      <c r="J95" s="72"/>
      <c r="K95" s="63"/>
      <c r="L95" s="63"/>
      <c r="U95" s="73"/>
      <c r="AB95" s="71"/>
      <c r="AC95" s="72"/>
      <c r="AD95" s="72"/>
      <c r="AE95" s="72"/>
      <c r="AF95" s="72"/>
      <c r="AG95" s="72"/>
      <c r="AH95" s="71"/>
      <c r="AI95" s="71"/>
      <c r="AJ95" s="71"/>
      <c r="AK95" s="71"/>
    </row>
    <row r="96" spans="6:37" s="50" customFormat="1">
      <c r="F96" s="63"/>
      <c r="G96" s="63"/>
      <c r="H96" s="72"/>
      <c r="I96" s="72"/>
      <c r="J96" s="72"/>
      <c r="K96" s="63"/>
      <c r="L96" s="63"/>
      <c r="U96" s="73"/>
      <c r="AB96" s="71"/>
      <c r="AC96" s="72"/>
      <c r="AD96" s="72"/>
      <c r="AE96" s="72"/>
      <c r="AF96" s="72"/>
      <c r="AG96" s="72"/>
      <c r="AH96" s="71"/>
      <c r="AI96" s="71"/>
      <c r="AJ96" s="71"/>
      <c r="AK96" s="71"/>
    </row>
    <row r="97" spans="6:37" s="50" customFormat="1">
      <c r="F97" s="63"/>
      <c r="G97" s="63"/>
      <c r="H97" s="72"/>
      <c r="I97" s="72"/>
      <c r="J97" s="72"/>
      <c r="K97" s="63"/>
      <c r="L97" s="63"/>
      <c r="U97" s="73"/>
      <c r="AB97" s="71"/>
      <c r="AC97" s="72"/>
      <c r="AD97" s="72"/>
      <c r="AE97" s="72"/>
      <c r="AF97" s="72"/>
      <c r="AG97" s="72"/>
      <c r="AH97" s="71"/>
      <c r="AI97" s="71"/>
      <c r="AJ97" s="71"/>
      <c r="AK97" s="71"/>
    </row>
    <row r="98" spans="6:37" s="50" customFormat="1">
      <c r="F98" s="63"/>
      <c r="G98" s="63"/>
      <c r="H98" s="72"/>
      <c r="I98" s="72"/>
      <c r="J98" s="72"/>
      <c r="K98" s="63"/>
      <c r="L98" s="63"/>
      <c r="U98" s="73"/>
      <c r="AB98" s="71"/>
      <c r="AC98" s="72"/>
      <c r="AD98" s="72"/>
      <c r="AE98" s="72"/>
      <c r="AF98" s="72"/>
      <c r="AG98" s="72"/>
      <c r="AH98" s="71"/>
      <c r="AI98" s="71"/>
      <c r="AJ98" s="71"/>
      <c r="AK98" s="71"/>
    </row>
    <row r="99" spans="6:37" s="50" customFormat="1">
      <c r="F99" s="63"/>
      <c r="G99" s="63"/>
      <c r="H99" s="72"/>
      <c r="I99" s="72"/>
      <c r="J99" s="72"/>
      <c r="K99" s="63"/>
      <c r="L99" s="63"/>
      <c r="U99" s="73"/>
      <c r="AB99" s="71"/>
      <c r="AC99" s="72"/>
      <c r="AD99" s="72"/>
      <c r="AE99" s="72"/>
      <c r="AF99" s="72"/>
      <c r="AG99" s="72"/>
      <c r="AH99" s="71"/>
      <c r="AI99" s="71"/>
      <c r="AJ99" s="71"/>
      <c r="AK99" s="71"/>
    </row>
    <row r="100" spans="6:37" s="50" customFormat="1">
      <c r="F100" s="63"/>
      <c r="G100" s="63"/>
      <c r="H100" s="72"/>
      <c r="I100" s="72"/>
      <c r="J100" s="72"/>
      <c r="K100" s="63"/>
      <c r="L100" s="63"/>
      <c r="U100" s="73"/>
      <c r="AB100" s="71"/>
      <c r="AC100" s="72"/>
      <c r="AD100" s="72"/>
      <c r="AE100" s="72"/>
      <c r="AF100" s="72"/>
      <c r="AG100" s="72"/>
      <c r="AH100" s="71"/>
      <c r="AI100" s="71"/>
      <c r="AJ100" s="71"/>
      <c r="AK100" s="71"/>
    </row>
    <row r="101" spans="6:37" s="50" customFormat="1">
      <c r="F101" s="63"/>
      <c r="G101" s="63"/>
      <c r="H101" s="72"/>
      <c r="I101" s="72"/>
      <c r="J101" s="72"/>
      <c r="K101" s="63"/>
      <c r="L101" s="63"/>
      <c r="U101" s="73"/>
      <c r="AB101" s="71"/>
      <c r="AC101" s="72"/>
      <c r="AD101" s="72"/>
      <c r="AE101" s="72"/>
      <c r="AF101" s="72"/>
      <c r="AG101" s="72"/>
      <c r="AH101" s="71"/>
      <c r="AI101" s="71"/>
      <c r="AJ101" s="71"/>
      <c r="AK101" s="71"/>
    </row>
    <row r="102" spans="6:37" s="50" customFormat="1">
      <c r="F102" s="63"/>
      <c r="G102" s="63"/>
      <c r="H102" s="72"/>
      <c r="I102" s="72"/>
      <c r="J102" s="72"/>
      <c r="K102" s="63"/>
      <c r="L102" s="63"/>
      <c r="U102" s="73"/>
      <c r="AB102" s="71"/>
      <c r="AC102" s="72"/>
      <c r="AD102" s="72"/>
      <c r="AE102" s="72"/>
      <c r="AF102" s="72"/>
      <c r="AG102" s="72"/>
      <c r="AH102" s="71"/>
      <c r="AI102" s="71"/>
      <c r="AJ102" s="71"/>
      <c r="AK102" s="71"/>
    </row>
    <row r="103" spans="6:37" s="50" customFormat="1">
      <c r="F103" s="63"/>
      <c r="G103" s="63"/>
      <c r="H103" s="72"/>
      <c r="I103" s="72"/>
      <c r="J103" s="72"/>
      <c r="K103" s="63"/>
      <c r="L103" s="63"/>
      <c r="U103" s="73"/>
      <c r="AB103" s="71"/>
      <c r="AC103" s="72"/>
      <c r="AD103" s="72"/>
      <c r="AE103" s="72"/>
      <c r="AF103" s="72"/>
      <c r="AG103" s="72"/>
      <c r="AH103" s="71"/>
      <c r="AI103" s="71"/>
      <c r="AJ103" s="71"/>
      <c r="AK103" s="71"/>
    </row>
    <row r="104" spans="6:37" s="50" customFormat="1">
      <c r="F104" s="63"/>
      <c r="G104" s="63"/>
      <c r="H104" s="72"/>
      <c r="I104" s="72"/>
      <c r="J104" s="72"/>
      <c r="K104" s="63"/>
      <c r="L104" s="63"/>
      <c r="U104" s="73"/>
      <c r="AB104" s="71"/>
      <c r="AC104" s="72"/>
      <c r="AD104" s="72"/>
      <c r="AE104" s="72"/>
      <c r="AF104" s="72"/>
      <c r="AG104" s="72"/>
      <c r="AH104" s="71"/>
      <c r="AI104" s="71"/>
      <c r="AJ104" s="71"/>
      <c r="AK104" s="71"/>
    </row>
    <row r="105" spans="6:37" s="50" customFormat="1">
      <c r="F105" s="63"/>
      <c r="G105" s="63"/>
      <c r="H105" s="72"/>
      <c r="I105" s="72"/>
      <c r="J105" s="72"/>
      <c r="K105" s="63"/>
      <c r="L105" s="63"/>
      <c r="U105" s="73"/>
      <c r="AB105" s="71"/>
      <c r="AC105" s="72"/>
      <c r="AD105" s="72"/>
      <c r="AE105" s="72"/>
      <c r="AF105" s="72"/>
      <c r="AG105" s="72"/>
      <c r="AH105" s="71"/>
      <c r="AI105" s="71"/>
      <c r="AJ105" s="71"/>
      <c r="AK105" s="71"/>
    </row>
    <row r="106" spans="6:37" s="50" customFormat="1">
      <c r="F106" s="63"/>
      <c r="G106" s="63"/>
      <c r="H106" s="72"/>
      <c r="I106" s="72"/>
      <c r="J106" s="72"/>
      <c r="K106" s="63"/>
      <c r="L106" s="63"/>
      <c r="U106" s="73"/>
      <c r="AB106" s="71"/>
      <c r="AC106" s="72"/>
      <c r="AD106" s="72"/>
      <c r="AE106" s="72"/>
      <c r="AF106" s="72"/>
      <c r="AG106" s="72"/>
      <c r="AH106" s="71"/>
      <c r="AI106" s="71"/>
      <c r="AJ106" s="71"/>
      <c r="AK106" s="71"/>
    </row>
    <row r="107" spans="6:37" s="50" customFormat="1">
      <c r="F107" s="63"/>
      <c r="G107" s="63"/>
      <c r="H107" s="72"/>
      <c r="I107" s="72"/>
      <c r="J107" s="72"/>
      <c r="K107" s="63"/>
      <c r="L107" s="63"/>
      <c r="U107" s="73"/>
      <c r="AB107" s="71"/>
      <c r="AC107" s="72"/>
      <c r="AD107" s="72"/>
      <c r="AE107" s="72"/>
      <c r="AF107" s="72"/>
      <c r="AG107" s="72"/>
      <c r="AH107" s="71"/>
      <c r="AI107" s="71"/>
      <c r="AJ107" s="71"/>
      <c r="AK107" s="71"/>
    </row>
    <row r="108" spans="6:37" s="50" customFormat="1">
      <c r="F108" s="63"/>
      <c r="G108" s="63"/>
      <c r="H108" s="72"/>
      <c r="I108" s="72"/>
      <c r="J108" s="72"/>
      <c r="K108" s="63"/>
      <c r="L108" s="63"/>
      <c r="U108" s="73"/>
      <c r="AB108" s="71"/>
      <c r="AC108" s="72"/>
      <c r="AD108" s="72"/>
      <c r="AE108" s="72"/>
      <c r="AF108" s="72"/>
      <c r="AG108" s="72"/>
      <c r="AH108" s="71"/>
      <c r="AI108" s="71"/>
      <c r="AJ108" s="71"/>
      <c r="AK108" s="71"/>
    </row>
    <row r="109" spans="6:37" s="50" customFormat="1">
      <c r="F109" s="63"/>
      <c r="G109" s="63"/>
      <c r="H109" s="72"/>
      <c r="I109" s="72"/>
      <c r="J109" s="72"/>
      <c r="K109" s="63"/>
      <c r="L109" s="63"/>
      <c r="U109" s="73"/>
      <c r="AB109" s="71"/>
      <c r="AC109" s="72"/>
      <c r="AD109" s="72"/>
      <c r="AE109" s="72"/>
      <c r="AF109" s="72"/>
      <c r="AG109" s="72"/>
      <c r="AH109" s="71"/>
      <c r="AI109" s="71"/>
      <c r="AJ109" s="71"/>
      <c r="AK109" s="71"/>
    </row>
    <row r="110" spans="6:37" s="50" customFormat="1">
      <c r="F110" s="63"/>
      <c r="G110" s="63"/>
      <c r="H110" s="72"/>
      <c r="I110" s="72"/>
      <c r="J110" s="72"/>
      <c r="K110" s="63"/>
      <c r="L110" s="63"/>
      <c r="U110" s="73"/>
      <c r="AB110" s="71"/>
      <c r="AC110" s="72"/>
      <c r="AD110" s="72"/>
      <c r="AE110" s="72"/>
      <c r="AF110" s="72"/>
      <c r="AG110" s="72"/>
      <c r="AH110" s="71"/>
      <c r="AI110" s="71"/>
      <c r="AJ110" s="71"/>
      <c r="AK110" s="71"/>
    </row>
    <row r="111" spans="6:37" s="50" customFormat="1">
      <c r="F111" s="63"/>
      <c r="G111" s="63"/>
      <c r="H111" s="72"/>
      <c r="I111" s="72"/>
      <c r="J111" s="72"/>
      <c r="K111" s="63"/>
      <c r="L111" s="63"/>
      <c r="U111" s="73"/>
      <c r="AB111" s="71"/>
      <c r="AC111" s="72"/>
      <c r="AD111" s="72"/>
      <c r="AE111" s="72"/>
      <c r="AF111" s="72"/>
      <c r="AG111" s="72"/>
      <c r="AH111" s="71"/>
      <c r="AI111" s="71"/>
      <c r="AJ111" s="71"/>
      <c r="AK111" s="71"/>
    </row>
    <row r="112" spans="6:37" s="50" customFormat="1">
      <c r="F112" s="63"/>
      <c r="G112" s="63"/>
      <c r="H112" s="72"/>
      <c r="I112" s="72"/>
      <c r="J112" s="72"/>
      <c r="K112" s="63"/>
      <c r="L112" s="63"/>
      <c r="U112" s="73"/>
      <c r="AB112" s="71"/>
      <c r="AC112" s="72"/>
      <c r="AD112" s="72"/>
      <c r="AE112" s="72"/>
      <c r="AF112" s="72"/>
      <c r="AG112" s="72"/>
      <c r="AH112" s="71"/>
      <c r="AI112" s="71"/>
      <c r="AJ112" s="71"/>
      <c r="AK112" s="71"/>
    </row>
    <row r="113" spans="6:37" s="50" customFormat="1">
      <c r="F113" s="63"/>
      <c r="G113" s="63"/>
      <c r="H113" s="72"/>
      <c r="I113" s="72"/>
      <c r="J113" s="72"/>
      <c r="K113" s="63"/>
      <c r="L113" s="63"/>
      <c r="U113" s="73"/>
      <c r="AB113" s="71"/>
      <c r="AC113" s="72"/>
      <c r="AD113" s="72"/>
      <c r="AE113" s="72"/>
      <c r="AF113" s="72"/>
      <c r="AG113" s="72"/>
      <c r="AH113" s="71"/>
      <c r="AI113" s="71"/>
      <c r="AJ113" s="71"/>
      <c r="AK113" s="71"/>
    </row>
    <row r="114" spans="6:37" s="50" customFormat="1">
      <c r="F114" s="63"/>
      <c r="G114" s="63"/>
      <c r="H114" s="72"/>
      <c r="I114" s="72"/>
      <c r="J114" s="72"/>
      <c r="K114" s="63"/>
      <c r="L114" s="63"/>
      <c r="U114" s="73"/>
      <c r="AB114" s="71"/>
      <c r="AC114" s="72"/>
      <c r="AD114" s="72"/>
      <c r="AE114" s="72"/>
      <c r="AF114" s="72"/>
      <c r="AG114" s="72"/>
      <c r="AH114" s="71"/>
      <c r="AI114" s="71"/>
      <c r="AJ114" s="71"/>
      <c r="AK114" s="71"/>
    </row>
    <row r="115" spans="6:37" s="50" customFormat="1">
      <c r="F115" s="63"/>
      <c r="G115" s="63"/>
      <c r="H115" s="72"/>
      <c r="I115" s="72"/>
      <c r="J115" s="72"/>
      <c r="K115" s="63"/>
      <c r="L115" s="63"/>
      <c r="U115" s="73"/>
      <c r="AB115" s="71"/>
      <c r="AC115" s="72"/>
      <c r="AD115" s="72"/>
      <c r="AE115" s="72"/>
      <c r="AF115" s="72"/>
      <c r="AG115" s="72"/>
      <c r="AH115" s="71"/>
      <c r="AI115" s="71"/>
      <c r="AJ115" s="71"/>
      <c r="AK115" s="71"/>
    </row>
    <row r="116" spans="6:37" s="50" customFormat="1">
      <c r="F116" s="63"/>
      <c r="G116" s="63"/>
      <c r="H116" s="72"/>
      <c r="I116" s="72"/>
      <c r="J116" s="72"/>
      <c r="K116" s="63"/>
      <c r="L116" s="63"/>
      <c r="U116" s="73"/>
      <c r="AB116" s="71"/>
      <c r="AC116" s="72"/>
      <c r="AD116" s="72"/>
      <c r="AE116" s="72"/>
      <c r="AF116" s="72"/>
      <c r="AG116" s="72"/>
      <c r="AH116" s="71"/>
      <c r="AI116" s="71"/>
      <c r="AJ116" s="71"/>
      <c r="AK116" s="71"/>
    </row>
    <row r="117" spans="6:37" s="50" customFormat="1">
      <c r="F117" s="63"/>
      <c r="G117" s="63"/>
      <c r="H117" s="72"/>
      <c r="I117" s="72"/>
      <c r="J117" s="72"/>
      <c r="K117" s="63"/>
      <c r="L117" s="63"/>
      <c r="U117" s="73"/>
      <c r="AB117" s="71"/>
      <c r="AC117" s="72"/>
      <c r="AD117" s="72"/>
      <c r="AE117" s="72"/>
      <c r="AF117" s="72"/>
      <c r="AG117" s="72"/>
      <c r="AH117" s="71"/>
      <c r="AI117" s="71"/>
      <c r="AJ117" s="71"/>
      <c r="AK117" s="71"/>
    </row>
    <row r="118" spans="6:37" s="50" customFormat="1">
      <c r="F118" s="63"/>
      <c r="G118" s="63"/>
      <c r="H118" s="72"/>
      <c r="I118" s="72"/>
      <c r="J118" s="72"/>
      <c r="K118" s="63"/>
      <c r="L118" s="63"/>
      <c r="U118" s="73"/>
      <c r="AB118" s="71"/>
      <c r="AC118" s="72"/>
      <c r="AD118" s="72"/>
      <c r="AE118" s="72"/>
      <c r="AF118" s="72"/>
      <c r="AG118" s="72"/>
      <c r="AH118" s="71"/>
      <c r="AI118" s="71"/>
      <c r="AJ118" s="71"/>
      <c r="AK118" s="71"/>
    </row>
    <row r="119" spans="6:37" s="50" customFormat="1">
      <c r="F119" s="63"/>
      <c r="G119" s="63"/>
      <c r="H119" s="72"/>
      <c r="I119" s="72"/>
      <c r="J119" s="72"/>
      <c r="K119" s="63"/>
      <c r="L119" s="63"/>
      <c r="U119" s="73"/>
      <c r="AB119" s="71"/>
      <c r="AC119" s="72"/>
      <c r="AD119" s="72"/>
      <c r="AE119" s="72"/>
      <c r="AF119" s="72"/>
      <c r="AG119" s="72"/>
      <c r="AH119" s="71"/>
      <c r="AI119" s="71"/>
      <c r="AJ119" s="71"/>
      <c r="AK119" s="71"/>
    </row>
    <row r="120" spans="6:37" s="50" customFormat="1">
      <c r="F120" s="63"/>
      <c r="G120" s="63"/>
      <c r="H120" s="72"/>
      <c r="I120" s="72"/>
      <c r="J120" s="72"/>
      <c r="K120" s="63"/>
      <c r="L120" s="63"/>
      <c r="U120" s="73"/>
      <c r="AB120" s="71"/>
      <c r="AC120" s="72"/>
      <c r="AD120" s="72"/>
      <c r="AE120" s="72"/>
      <c r="AF120" s="72"/>
      <c r="AG120" s="72"/>
      <c r="AH120" s="71"/>
      <c r="AI120" s="71"/>
      <c r="AJ120" s="71"/>
      <c r="AK120" s="71"/>
    </row>
    <row r="121" spans="6:37" s="50" customFormat="1">
      <c r="F121" s="63"/>
      <c r="G121" s="63"/>
      <c r="H121" s="72"/>
      <c r="I121" s="72"/>
      <c r="J121" s="72"/>
      <c r="K121" s="63"/>
      <c r="L121" s="63"/>
      <c r="U121" s="73"/>
      <c r="AB121" s="71"/>
      <c r="AC121" s="72"/>
      <c r="AD121" s="72"/>
      <c r="AE121" s="72"/>
      <c r="AF121" s="72"/>
      <c r="AG121" s="72"/>
      <c r="AH121" s="71"/>
      <c r="AI121" s="71"/>
      <c r="AJ121" s="71"/>
      <c r="AK121" s="71"/>
    </row>
    <row r="122" spans="6:37" s="50" customFormat="1">
      <c r="F122" s="63"/>
      <c r="G122" s="63"/>
      <c r="H122" s="72"/>
      <c r="I122" s="72"/>
      <c r="J122" s="72"/>
      <c r="K122" s="63"/>
      <c r="L122" s="63"/>
      <c r="U122" s="73"/>
      <c r="AB122" s="71"/>
      <c r="AC122" s="72"/>
      <c r="AD122" s="72"/>
      <c r="AE122" s="72"/>
      <c r="AF122" s="72"/>
      <c r="AG122" s="72"/>
      <c r="AH122" s="71"/>
      <c r="AI122" s="71"/>
      <c r="AJ122" s="71"/>
      <c r="AK122" s="71"/>
    </row>
    <row r="123" spans="6:37" s="50" customFormat="1">
      <c r="F123" s="63"/>
      <c r="G123" s="63"/>
      <c r="H123" s="72"/>
      <c r="I123" s="72"/>
      <c r="J123" s="72"/>
      <c r="K123" s="63"/>
      <c r="L123" s="63"/>
      <c r="U123" s="73"/>
      <c r="AB123" s="71"/>
      <c r="AC123" s="72"/>
      <c r="AD123" s="72"/>
      <c r="AE123" s="72"/>
      <c r="AF123" s="72"/>
      <c r="AG123" s="72"/>
      <c r="AH123" s="71"/>
      <c r="AI123" s="71"/>
      <c r="AJ123" s="71"/>
      <c r="AK123" s="71"/>
    </row>
    <row r="124" spans="6:37" s="50" customFormat="1">
      <c r="F124" s="63"/>
      <c r="G124" s="63"/>
      <c r="H124" s="72"/>
      <c r="I124" s="72"/>
      <c r="J124" s="72"/>
      <c r="K124" s="63"/>
      <c r="L124" s="63"/>
      <c r="U124" s="73"/>
      <c r="AB124" s="71"/>
      <c r="AC124" s="72"/>
      <c r="AD124" s="72"/>
      <c r="AE124" s="72"/>
      <c r="AF124" s="72"/>
      <c r="AG124" s="72"/>
      <c r="AH124" s="71"/>
      <c r="AI124" s="71"/>
      <c r="AJ124" s="71"/>
      <c r="AK124" s="71"/>
    </row>
    <row r="125" spans="6:37" s="50" customFormat="1">
      <c r="F125" s="63"/>
      <c r="G125" s="63"/>
      <c r="H125" s="72"/>
      <c r="I125" s="72"/>
      <c r="J125" s="72"/>
      <c r="K125" s="63"/>
      <c r="L125" s="63"/>
      <c r="U125" s="73"/>
      <c r="AB125" s="71"/>
      <c r="AC125" s="72"/>
      <c r="AD125" s="72"/>
      <c r="AE125" s="72"/>
      <c r="AF125" s="72"/>
      <c r="AG125" s="72"/>
      <c r="AH125" s="71"/>
      <c r="AI125" s="71"/>
      <c r="AJ125" s="71"/>
      <c r="AK125" s="71"/>
    </row>
    <row r="126" spans="6:37" s="50" customFormat="1">
      <c r="F126" s="63"/>
      <c r="G126" s="63"/>
      <c r="H126" s="72"/>
      <c r="I126" s="72"/>
      <c r="J126" s="72"/>
      <c r="K126" s="63"/>
      <c r="L126" s="63"/>
      <c r="U126" s="73"/>
      <c r="AB126" s="71"/>
      <c r="AC126" s="72"/>
      <c r="AD126" s="72"/>
      <c r="AE126" s="72"/>
      <c r="AF126" s="72"/>
      <c r="AG126" s="72"/>
      <c r="AH126" s="71"/>
      <c r="AI126" s="71"/>
      <c r="AJ126" s="71"/>
      <c r="AK126" s="71"/>
    </row>
    <row r="127" spans="6:37" s="50" customFormat="1">
      <c r="F127" s="63"/>
      <c r="G127" s="63"/>
      <c r="H127" s="72"/>
      <c r="I127" s="72"/>
      <c r="J127" s="72"/>
      <c r="K127" s="63"/>
      <c r="L127" s="63"/>
      <c r="U127" s="73"/>
      <c r="AB127" s="71"/>
      <c r="AC127" s="72"/>
      <c r="AD127" s="72"/>
      <c r="AE127" s="72"/>
      <c r="AF127" s="72"/>
      <c r="AG127" s="72"/>
      <c r="AH127" s="71"/>
      <c r="AI127" s="71"/>
      <c r="AJ127" s="71"/>
      <c r="AK127" s="71"/>
    </row>
    <row r="128" spans="6:37" s="50" customFormat="1">
      <c r="F128" s="63"/>
      <c r="G128" s="63"/>
      <c r="H128" s="72"/>
      <c r="I128" s="72"/>
      <c r="J128" s="72"/>
      <c r="K128" s="63"/>
      <c r="L128" s="63"/>
      <c r="U128" s="73"/>
      <c r="AB128" s="71"/>
      <c r="AC128" s="72"/>
      <c r="AD128" s="72"/>
      <c r="AE128" s="72"/>
      <c r="AF128" s="72"/>
      <c r="AG128" s="72"/>
      <c r="AH128" s="71"/>
      <c r="AI128" s="71"/>
      <c r="AJ128" s="71"/>
      <c r="AK128" s="71"/>
    </row>
    <row r="129" spans="6:37" s="50" customFormat="1">
      <c r="F129" s="63"/>
      <c r="G129" s="63"/>
      <c r="H129" s="72"/>
      <c r="I129" s="72"/>
      <c r="J129" s="72"/>
      <c r="K129" s="63"/>
      <c r="L129" s="63"/>
      <c r="U129" s="73"/>
      <c r="AB129" s="71"/>
      <c r="AC129" s="72"/>
      <c r="AD129" s="72"/>
      <c r="AE129" s="72"/>
      <c r="AF129" s="72"/>
      <c r="AG129" s="72"/>
      <c r="AH129" s="71"/>
      <c r="AI129" s="71"/>
      <c r="AJ129" s="71"/>
      <c r="AK129" s="71"/>
    </row>
    <row r="130" spans="6:37" s="50" customFormat="1">
      <c r="F130" s="63"/>
      <c r="G130" s="63"/>
      <c r="H130" s="72"/>
      <c r="I130" s="72"/>
      <c r="J130" s="72"/>
      <c r="K130" s="63"/>
      <c r="L130" s="63"/>
      <c r="U130" s="73"/>
      <c r="AB130" s="71"/>
      <c r="AC130" s="72"/>
      <c r="AD130" s="72"/>
      <c r="AE130" s="72"/>
      <c r="AF130" s="72"/>
      <c r="AG130" s="72"/>
      <c r="AH130" s="71"/>
      <c r="AI130" s="71"/>
      <c r="AJ130" s="71"/>
      <c r="AK130" s="71"/>
    </row>
    <row r="131" spans="6:37" s="50" customFormat="1">
      <c r="F131" s="63"/>
      <c r="G131" s="63"/>
      <c r="H131" s="72"/>
      <c r="I131" s="72"/>
      <c r="J131" s="72"/>
      <c r="K131" s="63"/>
      <c r="L131" s="63"/>
      <c r="U131" s="73"/>
      <c r="AB131" s="71"/>
      <c r="AC131" s="72"/>
      <c r="AD131" s="72"/>
      <c r="AE131" s="72"/>
      <c r="AF131" s="72"/>
      <c r="AG131" s="72"/>
      <c r="AH131" s="71"/>
      <c r="AI131" s="71"/>
      <c r="AJ131" s="71"/>
      <c r="AK131" s="71"/>
    </row>
    <row r="132" spans="6:37" s="50" customFormat="1">
      <c r="F132" s="63"/>
      <c r="G132" s="63"/>
      <c r="H132" s="72"/>
      <c r="I132" s="72"/>
      <c r="J132" s="72"/>
      <c r="K132" s="63"/>
      <c r="L132" s="63"/>
      <c r="U132" s="73"/>
      <c r="AB132" s="71"/>
      <c r="AC132" s="72"/>
      <c r="AD132" s="72"/>
      <c r="AE132" s="72"/>
      <c r="AF132" s="72"/>
      <c r="AG132" s="72"/>
      <c r="AH132" s="71"/>
      <c r="AI132" s="71"/>
      <c r="AJ132" s="71"/>
      <c r="AK132" s="71"/>
    </row>
    <row r="133" spans="6:37" s="50" customFormat="1">
      <c r="F133" s="63"/>
      <c r="G133" s="63"/>
      <c r="H133" s="72"/>
      <c r="I133" s="72"/>
      <c r="J133" s="72"/>
      <c r="K133" s="63"/>
      <c r="L133" s="63"/>
      <c r="U133" s="73"/>
      <c r="AB133" s="71"/>
      <c r="AC133" s="72"/>
      <c r="AD133" s="72"/>
      <c r="AE133" s="72"/>
      <c r="AF133" s="72"/>
      <c r="AG133" s="72"/>
      <c r="AH133" s="71"/>
      <c r="AI133" s="71"/>
      <c r="AJ133" s="71"/>
      <c r="AK133" s="71"/>
    </row>
    <row r="134" spans="6:37" s="50" customFormat="1">
      <c r="F134" s="63"/>
      <c r="G134" s="63"/>
      <c r="H134" s="72"/>
      <c r="I134" s="72"/>
      <c r="J134" s="72"/>
      <c r="K134" s="63"/>
      <c r="L134" s="63"/>
      <c r="U134" s="73"/>
      <c r="AB134" s="71"/>
      <c r="AC134" s="72"/>
      <c r="AD134" s="72"/>
      <c r="AE134" s="72"/>
      <c r="AF134" s="72"/>
      <c r="AG134" s="72"/>
      <c r="AH134" s="71"/>
      <c r="AI134" s="71"/>
      <c r="AJ134" s="71"/>
      <c r="AK134" s="71"/>
    </row>
    <row r="135" spans="6:37" s="50" customFormat="1">
      <c r="F135" s="63"/>
      <c r="G135" s="63"/>
      <c r="H135" s="72"/>
      <c r="I135" s="72"/>
      <c r="J135" s="72"/>
      <c r="K135" s="63"/>
      <c r="L135" s="63"/>
      <c r="U135" s="73"/>
      <c r="AB135" s="71"/>
      <c r="AC135" s="72"/>
      <c r="AD135" s="72"/>
      <c r="AE135" s="72"/>
      <c r="AF135" s="72"/>
      <c r="AG135" s="72"/>
      <c r="AH135" s="71"/>
      <c r="AI135" s="71"/>
      <c r="AJ135" s="71"/>
      <c r="AK135" s="71"/>
    </row>
    <row r="136" spans="6:37" s="50" customFormat="1">
      <c r="F136" s="63"/>
      <c r="G136" s="63"/>
      <c r="H136" s="72"/>
      <c r="I136" s="72"/>
      <c r="J136" s="72"/>
      <c r="K136" s="63"/>
      <c r="L136" s="63"/>
      <c r="U136" s="73"/>
      <c r="AB136" s="71"/>
      <c r="AC136" s="72"/>
      <c r="AD136" s="72"/>
      <c r="AE136" s="72"/>
      <c r="AF136" s="72"/>
      <c r="AG136" s="72"/>
      <c r="AH136" s="71"/>
      <c r="AI136" s="71"/>
      <c r="AJ136" s="71"/>
      <c r="AK136" s="71"/>
    </row>
    <row r="137" spans="6:37" s="50" customFormat="1">
      <c r="F137" s="63"/>
      <c r="G137" s="63"/>
      <c r="H137" s="72"/>
      <c r="I137" s="72"/>
      <c r="J137" s="72"/>
      <c r="K137" s="63"/>
      <c r="L137" s="63"/>
      <c r="U137" s="73"/>
      <c r="AB137" s="71"/>
      <c r="AC137" s="72"/>
      <c r="AD137" s="72"/>
      <c r="AE137" s="72"/>
      <c r="AF137" s="72"/>
      <c r="AG137" s="72"/>
      <c r="AH137" s="71"/>
      <c r="AI137" s="71"/>
      <c r="AJ137" s="71"/>
      <c r="AK137" s="71"/>
    </row>
    <row r="138" spans="6:37" s="50" customFormat="1">
      <c r="F138" s="63"/>
      <c r="G138" s="63"/>
      <c r="H138" s="72"/>
      <c r="I138" s="72"/>
      <c r="J138" s="72"/>
      <c r="K138" s="63"/>
      <c r="L138" s="63"/>
      <c r="U138" s="73"/>
      <c r="AB138" s="71"/>
      <c r="AC138" s="72"/>
      <c r="AD138" s="72"/>
      <c r="AE138" s="72"/>
      <c r="AF138" s="72"/>
      <c r="AG138" s="72"/>
      <c r="AH138" s="71"/>
      <c r="AI138" s="71"/>
      <c r="AJ138" s="71"/>
      <c r="AK138" s="71"/>
    </row>
    <row r="139" spans="6:37" s="50" customFormat="1">
      <c r="F139" s="63"/>
      <c r="G139" s="63"/>
      <c r="H139" s="72"/>
      <c r="I139" s="72"/>
      <c r="J139" s="72"/>
      <c r="K139" s="63"/>
      <c r="L139" s="63"/>
      <c r="U139" s="73"/>
      <c r="AB139" s="71"/>
      <c r="AC139" s="72"/>
      <c r="AD139" s="72"/>
      <c r="AE139" s="72"/>
      <c r="AF139" s="72"/>
      <c r="AG139" s="72"/>
      <c r="AH139" s="71"/>
      <c r="AI139" s="71"/>
      <c r="AJ139" s="71"/>
      <c r="AK139" s="71"/>
    </row>
    <row r="140" spans="6:37" s="50" customFormat="1">
      <c r="F140" s="63"/>
      <c r="G140" s="63"/>
      <c r="H140" s="72"/>
      <c r="I140" s="72"/>
      <c r="J140" s="72"/>
      <c r="K140" s="63"/>
      <c r="L140" s="63"/>
      <c r="U140" s="73"/>
      <c r="AB140" s="71"/>
      <c r="AC140" s="72"/>
      <c r="AD140" s="72"/>
      <c r="AE140" s="72"/>
      <c r="AF140" s="72"/>
      <c r="AG140" s="72"/>
      <c r="AH140" s="71"/>
      <c r="AI140" s="71"/>
      <c r="AJ140" s="71"/>
      <c r="AK140" s="71"/>
    </row>
    <row r="141" spans="6:37" s="50" customFormat="1">
      <c r="F141" s="63"/>
      <c r="G141" s="63"/>
      <c r="H141" s="72"/>
      <c r="I141" s="72"/>
      <c r="J141" s="72"/>
      <c r="K141" s="63"/>
      <c r="L141" s="63"/>
      <c r="U141" s="73"/>
      <c r="AB141" s="71"/>
      <c r="AC141" s="72"/>
      <c r="AD141" s="72"/>
      <c r="AE141" s="72"/>
      <c r="AF141" s="72"/>
      <c r="AG141" s="72"/>
      <c r="AH141" s="71"/>
      <c r="AI141" s="71"/>
      <c r="AJ141" s="71"/>
      <c r="AK141" s="71"/>
    </row>
    <row r="142" spans="6:37" s="50" customFormat="1">
      <c r="F142" s="63"/>
      <c r="G142" s="63"/>
      <c r="H142" s="72"/>
      <c r="I142" s="72"/>
      <c r="J142" s="72"/>
      <c r="K142" s="63"/>
      <c r="L142" s="63"/>
      <c r="U142" s="73"/>
      <c r="AB142" s="71"/>
      <c r="AC142" s="72"/>
      <c r="AD142" s="72"/>
      <c r="AE142" s="72"/>
      <c r="AF142" s="72"/>
      <c r="AG142" s="72"/>
      <c r="AH142" s="71"/>
      <c r="AI142" s="71"/>
      <c r="AJ142" s="71"/>
      <c r="AK142" s="71"/>
    </row>
    <row r="143" spans="6:37" s="50" customFormat="1">
      <c r="F143" s="63"/>
      <c r="G143" s="63"/>
      <c r="H143" s="72"/>
      <c r="I143" s="72"/>
      <c r="J143" s="72"/>
      <c r="K143" s="63"/>
      <c r="L143" s="63"/>
      <c r="U143" s="73"/>
      <c r="AB143" s="71"/>
      <c r="AC143" s="72"/>
      <c r="AD143" s="72"/>
      <c r="AE143" s="72"/>
      <c r="AF143" s="72"/>
      <c r="AG143" s="72"/>
      <c r="AH143" s="71"/>
      <c r="AI143" s="71"/>
      <c r="AJ143" s="71"/>
      <c r="AK143" s="71"/>
    </row>
    <row r="144" spans="6:37" s="50" customFormat="1">
      <c r="F144" s="63"/>
      <c r="G144" s="63"/>
      <c r="H144" s="72"/>
      <c r="I144" s="72"/>
      <c r="J144" s="72"/>
      <c r="K144" s="63"/>
      <c r="L144" s="63"/>
      <c r="U144" s="73"/>
      <c r="AB144" s="71"/>
      <c r="AC144" s="72"/>
      <c r="AD144" s="72"/>
      <c r="AE144" s="72"/>
      <c r="AF144" s="72"/>
      <c r="AG144" s="72"/>
      <c r="AH144" s="71"/>
      <c r="AI144" s="71"/>
      <c r="AJ144" s="71"/>
      <c r="AK144" s="71"/>
    </row>
    <row r="145" spans="6:37" s="50" customFormat="1">
      <c r="F145" s="63"/>
      <c r="G145" s="63"/>
      <c r="H145" s="72"/>
      <c r="I145" s="72"/>
      <c r="J145" s="72"/>
      <c r="K145" s="63"/>
      <c r="L145" s="63"/>
      <c r="U145" s="73"/>
      <c r="AB145" s="71"/>
      <c r="AC145" s="72"/>
      <c r="AD145" s="72"/>
      <c r="AE145" s="72"/>
      <c r="AF145" s="72"/>
      <c r="AG145" s="72"/>
      <c r="AH145" s="71"/>
      <c r="AI145" s="71"/>
      <c r="AJ145" s="71"/>
      <c r="AK145" s="71"/>
    </row>
    <row r="146" spans="6:37" s="50" customFormat="1">
      <c r="F146" s="63"/>
      <c r="G146" s="63"/>
      <c r="H146" s="72"/>
      <c r="I146" s="72"/>
      <c r="J146" s="72"/>
      <c r="K146" s="63"/>
      <c r="L146" s="63"/>
      <c r="U146" s="73"/>
      <c r="AB146" s="71"/>
      <c r="AC146" s="72"/>
      <c r="AD146" s="72"/>
      <c r="AE146" s="72"/>
      <c r="AF146" s="72"/>
      <c r="AG146" s="72"/>
      <c r="AH146" s="71"/>
      <c r="AI146" s="71"/>
      <c r="AJ146" s="71"/>
      <c r="AK146" s="71"/>
    </row>
    <row r="147" spans="6:37" s="50" customFormat="1">
      <c r="F147" s="63"/>
      <c r="G147" s="63"/>
      <c r="H147" s="72"/>
      <c r="I147" s="72"/>
      <c r="J147" s="72"/>
      <c r="K147" s="63"/>
      <c r="L147" s="63"/>
      <c r="U147" s="73"/>
      <c r="AB147" s="71"/>
      <c r="AC147" s="72"/>
      <c r="AD147" s="72"/>
      <c r="AE147" s="72"/>
      <c r="AF147" s="72"/>
      <c r="AG147" s="72"/>
      <c r="AH147" s="71"/>
      <c r="AI147" s="71"/>
      <c r="AJ147" s="71"/>
      <c r="AK147" s="71"/>
    </row>
    <row r="148" spans="6:37" s="50" customFormat="1">
      <c r="F148" s="63"/>
      <c r="G148" s="63"/>
      <c r="H148" s="72"/>
      <c r="I148" s="72"/>
      <c r="J148" s="72"/>
      <c r="K148" s="63"/>
      <c r="L148" s="63"/>
      <c r="U148" s="73"/>
      <c r="AB148" s="71"/>
      <c r="AC148" s="72"/>
      <c r="AD148" s="72"/>
      <c r="AE148" s="72"/>
      <c r="AF148" s="72"/>
      <c r="AG148" s="72"/>
      <c r="AH148" s="71"/>
      <c r="AI148" s="71"/>
      <c r="AJ148" s="71"/>
      <c r="AK148" s="71"/>
    </row>
    <row r="149" spans="6:37" s="50" customFormat="1">
      <c r="F149" s="63"/>
      <c r="G149" s="63"/>
      <c r="H149" s="72"/>
      <c r="I149" s="72"/>
      <c r="J149" s="72"/>
      <c r="K149" s="63"/>
      <c r="L149" s="63"/>
      <c r="U149" s="73"/>
      <c r="AB149" s="71"/>
      <c r="AC149" s="72"/>
      <c r="AD149" s="72"/>
      <c r="AE149" s="72"/>
      <c r="AF149" s="72"/>
      <c r="AG149" s="72"/>
      <c r="AH149" s="71"/>
      <c r="AI149" s="71"/>
      <c r="AJ149" s="71"/>
      <c r="AK149" s="71"/>
    </row>
    <row r="150" spans="6:37" s="50" customFormat="1">
      <c r="F150" s="63"/>
      <c r="G150" s="63"/>
      <c r="H150" s="72"/>
      <c r="I150" s="72"/>
      <c r="J150" s="72"/>
      <c r="K150" s="63"/>
      <c r="L150" s="63"/>
      <c r="U150" s="73"/>
      <c r="AB150" s="71"/>
      <c r="AC150" s="72"/>
      <c r="AD150" s="72"/>
      <c r="AE150" s="72"/>
      <c r="AF150" s="72"/>
      <c r="AG150" s="72"/>
      <c r="AH150" s="71"/>
      <c r="AI150" s="71"/>
      <c r="AJ150" s="71"/>
      <c r="AK150" s="71"/>
    </row>
    <row r="151" spans="6:37" s="50" customFormat="1">
      <c r="F151" s="63"/>
      <c r="G151" s="63"/>
      <c r="H151" s="72"/>
      <c r="I151" s="72"/>
      <c r="J151" s="72"/>
      <c r="K151" s="63"/>
      <c r="L151" s="63"/>
      <c r="U151" s="73"/>
      <c r="AB151" s="71"/>
      <c r="AC151" s="72"/>
      <c r="AD151" s="72"/>
      <c r="AE151" s="72"/>
      <c r="AF151" s="72"/>
      <c r="AG151" s="72"/>
      <c r="AH151" s="71"/>
      <c r="AI151" s="71"/>
      <c r="AJ151" s="71"/>
      <c r="AK151" s="71"/>
    </row>
    <row r="152" spans="6:37" s="50" customFormat="1">
      <c r="F152" s="63"/>
      <c r="G152" s="63"/>
      <c r="H152" s="72"/>
      <c r="I152" s="72"/>
      <c r="J152" s="72"/>
      <c r="K152" s="63"/>
      <c r="L152" s="63"/>
      <c r="U152" s="73"/>
      <c r="AB152" s="71"/>
      <c r="AC152" s="72"/>
      <c r="AD152" s="72"/>
      <c r="AE152" s="72"/>
      <c r="AF152" s="72"/>
      <c r="AG152" s="72"/>
      <c r="AH152" s="71"/>
      <c r="AI152" s="71"/>
      <c r="AJ152" s="71"/>
      <c r="AK152" s="71"/>
    </row>
    <row r="153" spans="6:37" s="50" customFormat="1">
      <c r="F153" s="63"/>
      <c r="G153" s="63"/>
      <c r="H153" s="72"/>
      <c r="I153" s="72"/>
      <c r="J153" s="72"/>
      <c r="K153" s="63"/>
      <c r="L153" s="63"/>
      <c r="U153" s="73"/>
      <c r="AB153" s="71"/>
      <c r="AC153" s="72"/>
      <c r="AD153" s="72"/>
      <c r="AE153" s="72"/>
      <c r="AF153" s="72"/>
      <c r="AG153" s="72"/>
      <c r="AH153" s="71"/>
      <c r="AI153" s="71"/>
      <c r="AJ153" s="71"/>
      <c r="AK153" s="71"/>
    </row>
    <row r="154" spans="6:37" s="50" customFormat="1">
      <c r="F154" s="63"/>
      <c r="G154" s="63"/>
      <c r="H154" s="72"/>
      <c r="I154" s="72"/>
      <c r="J154" s="72"/>
      <c r="K154" s="63"/>
      <c r="L154" s="63"/>
      <c r="U154" s="73"/>
      <c r="AB154" s="71"/>
      <c r="AC154" s="72"/>
      <c r="AD154" s="72"/>
      <c r="AE154" s="72"/>
      <c r="AF154" s="72"/>
      <c r="AG154" s="72"/>
      <c r="AH154" s="71"/>
      <c r="AI154" s="71"/>
      <c r="AJ154" s="71"/>
      <c r="AK154" s="71"/>
    </row>
    <row r="155" spans="6:37" s="50" customFormat="1">
      <c r="F155" s="63"/>
      <c r="G155" s="63"/>
      <c r="H155" s="72"/>
      <c r="I155" s="72"/>
      <c r="J155" s="72"/>
      <c r="K155" s="63"/>
      <c r="L155" s="63"/>
      <c r="U155" s="73"/>
      <c r="AB155" s="71"/>
      <c r="AC155" s="72"/>
      <c r="AD155" s="72"/>
      <c r="AE155" s="72"/>
      <c r="AF155" s="72"/>
      <c r="AG155" s="72"/>
      <c r="AH155" s="71"/>
      <c r="AI155" s="71"/>
      <c r="AJ155" s="71"/>
      <c r="AK155" s="71"/>
    </row>
    <row r="156" spans="6:37" s="50" customFormat="1">
      <c r="F156" s="63"/>
      <c r="G156" s="63"/>
      <c r="H156" s="72"/>
      <c r="I156" s="72"/>
      <c r="J156" s="72"/>
      <c r="K156" s="63"/>
      <c r="L156" s="63"/>
      <c r="U156" s="73"/>
      <c r="AB156" s="71"/>
      <c r="AC156" s="72"/>
      <c r="AD156" s="72"/>
      <c r="AE156" s="72"/>
      <c r="AF156" s="72"/>
      <c r="AG156" s="72"/>
      <c r="AH156" s="71"/>
      <c r="AI156" s="71"/>
      <c r="AJ156" s="71"/>
      <c r="AK156" s="71"/>
    </row>
    <row r="157" spans="6:37" s="50" customFormat="1">
      <c r="F157" s="63"/>
      <c r="G157" s="63"/>
      <c r="H157" s="72"/>
      <c r="I157" s="72"/>
      <c r="J157" s="72"/>
      <c r="K157" s="63"/>
      <c r="L157" s="63"/>
      <c r="U157" s="73"/>
      <c r="AB157" s="71"/>
      <c r="AC157" s="72"/>
      <c r="AD157" s="72"/>
      <c r="AE157" s="72"/>
      <c r="AF157" s="72"/>
      <c r="AG157" s="72"/>
      <c r="AH157" s="71"/>
      <c r="AI157" s="71"/>
      <c r="AJ157" s="71"/>
      <c r="AK157" s="71"/>
    </row>
    <row r="158" spans="6:37" s="50" customFormat="1">
      <c r="F158" s="63"/>
      <c r="G158" s="63"/>
      <c r="H158" s="72"/>
      <c r="I158" s="72"/>
      <c r="J158" s="72"/>
      <c r="K158" s="63"/>
      <c r="L158" s="63"/>
      <c r="U158" s="73"/>
      <c r="AB158" s="71"/>
      <c r="AC158" s="72"/>
      <c r="AD158" s="72"/>
      <c r="AE158" s="72"/>
      <c r="AF158" s="72"/>
      <c r="AG158" s="72"/>
      <c r="AH158" s="71"/>
      <c r="AI158" s="71"/>
      <c r="AJ158" s="71"/>
      <c r="AK158" s="71"/>
    </row>
    <row r="159" spans="6:37" s="50" customFormat="1">
      <c r="F159" s="63"/>
      <c r="G159" s="63"/>
      <c r="H159" s="72"/>
      <c r="I159" s="72"/>
      <c r="J159" s="72"/>
      <c r="K159" s="63"/>
      <c r="L159" s="63"/>
      <c r="U159" s="73"/>
      <c r="AB159" s="71"/>
      <c r="AC159" s="72"/>
      <c r="AD159" s="72"/>
      <c r="AE159" s="72"/>
      <c r="AF159" s="72"/>
      <c r="AG159" s="72"/>
      <c r="AH159" s="71"/>
      <c r="AI159" s="71"/>
      <c r="AJ159" s="71"/>
      <c r="AK159" s="71"/>
    </row>
  </sheetData>
  <mergeCells count="18">
    <mergeCell ref="AA12:AA23"/>
    <mergeCell ref="C42:AA42"/>
    <mergeCell ref="C43:AA43"/>
    <mergeCell ref="C45:AA45"/>
    <mergeCell ref="C44:AA44"/>
    <mergeCell ref="C1:O2"/>
    <mergeCell ref="AB3:AD3"/>
    <mergeCell ref="AG3:AI3"/>
    <mergeCell ref="AA4:AA9"/>
    <mergeCell ref="C10:M11"/>
    <mergeCell ref="C24:N24"/>
    <mergeCell ref="AA25:AA34"/>
    <mergeCell ref="C34:M34"/>
    <mergeCell ref="AA36:AA41"/>
    <mergeCell ref="C38:F38"/>
    <mergeCell ref="AH42:AJ42"/>
    <mergeCell ref="C46:AA46"/>
    <mergeCell ref="C47:AA47"/>
  </mergeCells>
  <phoneticPr fontId="10" type="noConversion"/>
  <pageMargins left="0.75000000000000011" right="0.75000000000000011" top="1" bottom="1" header="0.5" footer="0.5"/>
  <pageSetup paperSize="9" scale="34" orientation="portrait" horizontalDpi="4294967292" verticalDpi="4294967292"/>
  <rowBreaks count="1" manualBreakCount="1">
    <brk id="24" max="16383" man="1"/>
  </rowBreaks>
  <colBreaks count="1" manualBreakCount="1">
    <brk id="39" max="1048575" man="1"/>
  </colBreaks>
  <drawing r:id="rId1"/>
  <extLst>
    <ext xmlns:mx="http://schemas.microsoft.com/office/mac/excel/2008/main" uri="{64002731-A6B0-56B0-2670-7721B7C09600}">
      <mx:PLV Mode="0" OnePage="0" WScale="38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jennifer crane</dc:creator>
  <cp:lastModifiedBy>jennifer crane</cp:lastModifiedBy>
  <cp:lastPrinted>2018-03-20T05:11:44Z</cp:lastPrinted>
  <dcterms:created xsi:type="dcterms:W3CDTF">2018-03-20T00:17:22Z</dcterms:created>
  <dcterms:modified xsi:type="dcterms:W3CDTF">2018-03-20T05:16:30Z</dcterms:modified>
</cp:coreProperties>
</file>