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ce423f1975027b2/Desktop/Flyball/Hounds in the Hills - comp sec 2025/"/>
    </mc:Choice>
  </mc:AlternateContent>
  <xr:revisionPtr revIDLastSave="16" documentId="8_{0D3332BB-A613-4E55-B7A4-C9AE89200419}" xr6:coauthVersionLast="47" xr6:coauthVersionMax="47" xr10:uidLastSave="{3F95BB57-8573-4714-B18D-B80C1B453B9D}"/>
  <bookViews>
    <workbookView xWindow="28680" yWindow="-120" windowWidth="29040" windowHeight="15720" xr2:uid="{17D783B2-5672-4A6F-92D9-5EFFF15AFA41}"/>
  </bookViews>
  <sheets>
    <sheet name="Division Split" sheetId="1" r:id="rId1"/>
    <sheet name="Running Order" sheetId="2" r:id="rId2"/>
    <sheet name="Training in the ring Schedul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D22" i="1"/>
  <c r="G21" i="1"/>
  <c r="D21" i="1"/>
  <c r="G20" i="1"/>
  <c r="D20" i="1"/>
  <c r="G19" i="1"/>
  <c r="D19" i="1"/>
  <c r="G18" i="1"/>
  <c r="D18" i="1"/>
  <c r="G17" i="1"/>
  <c r="G16" i="1"/>
  <c r="D16" i="1"/>
  <c r="G15" i="1"/>
  <c r="D15" i="1"/>
  <c r="G14" i="1"/>
  <c r="D14" i="1"/>
  <c r="G13" i="1"/>
  <c r="D13" i="1"/>
  <c r="G12" i="1"/>
  <c r="D12" i="1"/>
  <c r="G11" i="1"/>
  <c r="D11" i="1"/>
  <c r="G10" i="1"/>
  <c r="D10" i="1"/>
  <c r="D9" i="1"/>
  <c r="D8" i="1"/>
  <c r="G7" i="1"/>
  <c r="D7" i="1"/>
  <c r="G6" i="1"/>
  <c r="D6" i="1"/>
  <c r="G5" i="1"/>
  <c r="D5" i="1"/>
  <c r="G4" i="1"/>
  <c r="D4" i="1"/>
  <c r="G3" i="1"/>
  <c r="E14" i="3"/>
  <c r="F13" i="3"/>
  <c r="F12" i="3"/>
  <c r="J12" i="3" s="1"/>
  <c r="H13" i="3" s="1"/>
  <c r="J13" i="3" s="1"/>
  <c r="F11" i="3"/>
  <c r="F10" i="3"/>
  <c r="J10" i="3" s="1"/>
  <c r="H11" i="3" s="1"/>
  <c r="J11" i="3" s="1"/>
  <c r="F9" i="3"/>
  <c r="F8" i="3"/>
  <c r="J8" i="3" s="1"/>
  <c r="H9" i="3" s="1"/>
  <c r="J9" i="3" s="1"/>
  <c r="F7" i="3"/>
  <c r="F6" i="3"/>
  <c r="J6" i="3" s="1"/>
  <c r="H7" i="3" s="1"/>
  <c r="J7" i="3" s="1"/>
  <c r="F5" i="3"/>
  <c r="F4" i="3"/>
  <c r="J4" i="3" s="1"/>
  <c r="H5" i="3" s="1"/>
  <c r="J5" i="3" s="1"/>
  <c r="F14" i="3" l="1"/>
</calcChain>
</file>

<file path=xl/sharedStrings.xml><?xml version="1.0" encoding="utf-8"?>
<sst xmlns="http://schemas.openxmlformats.org/spreadsheetml/2006/main" count="455" uniqueCount="103">
  <si>
    <t>DIVISION SPLIT: ALLOCATE TEAMS TO DIVISIONS</t>
  </si>
  <si>
    <t>RACING FORMAT</t>
  </si>
  <si>
    <t>CLUB</t>
  </si>
  <si>
    <t>TEAM NAME</t>
  </si>
  <si>
    <t>TEAM SEED TIME</t>
  </si>
  <si>
    <t>TEAM GAP</t>
  </si>
  <si>
    <t>DIVISION</t>
  </si>
  <si>
    <t>WEB or DEC</t>
  </si>
  <si>
    <t>BREAK OUT</t>
  </si>
  <si>
    <t>NUMBER OF TEAMS</t>
  </si>
  <si>
    <t>DIVISIONAL GAP</t>
  </si>
  <si>
    <t>DIVISIONAL SPREAD</t>
  </si>
  <si>
    <t xml:space="preserve">HANDICAP/ NON-HANDICAP </t>
  </si>
  <si>
    <t>RACE FORMAT</t>
  </si>
  <si>
    <t>NUMBER OF RR</t>
  </si>
  <si>
    <t>RACES PER TEAM</t>
  </si>
  <si>
    <t>RACES PER DIVISION</t>
  </si>
  <si>
    <t>Norwest Flyball Club Inc</t>
  </si>
  <si>
    <t>Norwest Thunderdogs 1</t>
  </si>
  <si>
    <t>HANDICAP</t>
  </si>
  <si>
    <t>Best of 5</t>
  </si>
  <si>
    <t>Unleashed</t>
  </si>
  <si>
    <t>Unleashed Power</t>
  </si>
  <si>
    <t>NON-HANDICAP</t>
  </si>
  <si>
    <t>Norwest Thunderdogs 3</t>
  </si>
  <si>
    <t>South Coast Tsunami Flyball</t>
  </si>
  <si>
    <t>Tsunami Bar Crushers</t>
  </si>
  <si>
    <t>Sydney Scallywags Flyball Inc</t>
  </si>
  <si>
    <t>Scallywag Scoundrels</t>
  </si>
  <si>
    <t>O1</t>
  </si>
  <si>
    <t>Norwest Thunderdogs 5</t>
  </si>
  <si>
    <t>O2</t>
  </si>
  <si>
    <t>Southern Cross Flyball Club</t>
  </si>
  <si>
    <t>Pulsars</t>
  </si>
  <si>
    <t>Unleashed Speed</t>
  </si>
  <si>
    <t>Norwest Thunderdogs 8</t>
  </si>
  <si>
    <t>St George Flyball Club</t>
  </si>
  <si>
    <t>Zephyrs</t>
  </si>
  <si>
    <t>Sydneysiders</t>
  </si>
  <si>
    <t>City Slickers</t>
  </si>
  <si>
    <t>Wollongong Wonder Woofs Flyball Inc</t>
  </si>
  <si>
    <t>Wylee Woofers</t>
  </si>
  <si>
    <t>Tsunami Wave Riders</t>
  </si>
  <si>
    <t>Widdle Woofers</t>
  </si>
  <si>
    <t>OPEN</t>
  </si>
  <si>
    <t>Thunderdog Stormchasers</t>
  </si>
  <si>
    <t>Maximum Mayhem</t>
  </si>
  <si>
    <t>MAD Flyers</t>
  </si>
  <si>
    <t>Scallywag Terrors</t>
  </si>
  <si>
    <t>High Flyers</t>
  </si>
  <si>
    <t>The Panzers</t>
  </si>
  <si>
    <t>Race</t>
  </si>
  <si>
    <t>Division</t>
  </si>
  <si>
    <t>Handicap?</t>
  </si>
  <si>
    <t>Column1</t>
  </si>
  <si>
    <t>Left</t>
  </si>
  <si>
    <t>Right</t>
  </si>
  <si>
    <t>Div 1</t>
  </si>
  <si>
    <t>Handicap</t>
  </si>
  <si>
    <t>Best 3 of 5</t>
  </si>
  <si>
    <t>Div 2</t>
  </si>
  <si>
    <t>Non-Handicap</t>
  </si>
  <si>
    <t>Div 3</t>
  </si>
  <si>
    <t>Div 4</t>
  </si>
  <si>
    <t>Open 1</t>
  </si>
  <si>
    <t>Open 2</t>
  </si>
  <si>
    <t>Time slot</t>
  </si>
  <si>
    <t>Club / Team</t>
  </si>
  <si>
    <t>Contact</t>
  </si>
  <si>
    <t># dogs</t>
  </si>
  <si>
    <t>Allocated time (minutes)</t>
  </si>
  <si>
    <t>Timing</t>
  </si>
  <si>
    <t>Comment</t>
  </si>
  <si>
    <t>Norwest</t>
  </si>
  <si>
    <t>Ruth Pollard</t>
  </si>
  <si>
    <t>-</t>
  </si>
  <si>
    <t>Jazzy - 821D
Spice - 3069C
Penny - 532D (&lt;12m)
Halo - 2487G
Force - 3352A
Twix - 2696C
Jack - 3154B (&lt;12m)
Charge - 3367A (&lt;12m)
Replay - 660J
Aoife - 660K</t>
  </si>
  <si>
    <t>Robyn Addie</t>
  </si>
  <si>
    <t>Risk - 2492
Destiny - 3240
Brandy - 3485
Arctic - 3277</t>
  </si>
  <si>
    <t>Jenni Redmond</t>
  </si>
  <si>
    <t>Jonte - 3197B
Abbey Yabbie - 3650A
Chip - 554F
Jazz - 787B
Benny - 3470A
Montana - 757H</t>
  </si>
  <si>
    <t>Joanne Drake</t>
  </si>
  <si>
    <t>Benedict - 766M
Lexi - 3164E
Kadama Tilly May - 3673A
Kestrel - 3025A
Hamlet - 3025B (&lt;12m)
Haefen - 2419E
Fudge - 2419E
Murray - 2193C</t>
  </si>
  <si>
    <t>Megan O'Brien</t>
  </si>
  <si>
    <t>Remy - 3155C
Theodore - 3618A
Tia - 2971C
Lucy - 2971B
Stella - 3488B
Ferb - 3427B
Ruby - 3427A
Narla - 3594A</t>
  </si>
  <si>
    <t>Michelle Gurney</t>
  </si>
  <si>
    <t>Phoenix - 2210F
Jaina - 2702B
Dexter - 2214D
Shelby - 3590A
Solo - 2214E</t>
  </si>
  <si>
    <t>Manly and District Kennel and Dog Training Club</t>
  </si>
  <si>
    <t>Kim Cormack</t>
  </si>
  <si>
    <t>Dash - 2862A
Pontius - 3593A
Rook - 671G
Sadie - 3463B
Willow - 671H
Bandit - 2862B</t>
  </si>
  <si>
    <t>Maximum Velocity</t>
  </si>
  <si>
    <t>Louise Stephen</t>
  </si>
  <si>
    <t>CheeseBurger - 1347F
Schnitzel McBean - 1347G (&lt;12m)
Wren - 3553B</t>
  </si>
  <si>
    <t>Kathryn Heber</t>
  </si>
  <si>
    <t>Marley - 2815B
Peppercorn - 3677A (&lt;12m)
Bria - 3307B
Esther - 1322C
Phantom - 1104E
Rumour - 1104E
Nala - 3658A
Amber - 3482A
Molly - 3675A</t>
  </si>
  <si>
    <t>Teresa Good</t>
  </si>
  <si>
    <t>Vinnie Paul - 2259C
Scrapee Doo - 956F</t>
  </si>
  <si>
    <t>TOTALS</t>
  </si>
  <si>
    <t>Allows 1 minute for changeovers</t>
  </si>
  <si>
    <t xml:space="preserve">NOTE: </t>
  </si>
  <si>
    <t>Allocation is for both lanes for 1 minute per dog from a minimum of 3 minutes due to the amount of entries</t>
  </si>
  <si>
    <t>Web</t>
  </si>
  <si>
    <t>Declared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</si>
</sst>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000000"/>
      <name val="Calibri"/>
      <family val="2"/>
    </font>
    <font>
      <sz val="10"/>
      <name val="Arial"/>
      <family val="2"/>
    </font>
    <font>
      <u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3" borderId="1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44">
    <xf numFmtId="0" fontId="0" fillId="0" borderId="0" xfId="0"/>
    <xf numFmtId="0" fontId="2" fillId="3" borderId="0" xfId="2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164" fontId="3" fillId="6" borderId="7" xfId="0" applyNumberFormat="1" applyFont="1" applyFill="1" applyBorder="1" applyAlignment="1">
      <alignment horizontal="center" vertical="center" wrapText="1"/>
    </xf>
    <xf numFmtId="164" fontId="3" fillId="6" borderId="11" xfId="0" applyNumberFormat="1" applyFont="1" applyFill="1" applyBorder="1" applyAlignment="1">
      <alignment horizontal="center" vertical="center" wrapText="1"/>
    </xf>
    <xf numFmtId="0" fontId="6" fillId="7" borderId="12" xfId="3" applyFill="1" applyBorder="1" applyAlignment="1" applyProtection="1"/>
    <xf numFmtId="0" fontId="0" fillId="0" borderId="13" xfId="0" applyBorder="1" applyAlignment="1" applyProtection="1">
      <alignment horizontal="center" vertical="center"/>
      <protection locked="0"/>
    </xf>
    <xf numFmtId="0" fontId="3" fillId="7" borderId="14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 wrapText="1"/>
    </xf>
    <xf numFmtId="0" fontId="0" fillId="7" borderId="16" xfId="0" applyFill="1" applyBorder="1" applyAlignment="1">
      <alignment horizontal="center" vertical="center" wrapText="1"/>
    </xf>
    <xf numFmtId="0" fontId="0" fillId="7" borderId="15" xfId="0" applyFill="1" applyBorder="1" applyAlignment="1" applyProtection="1">
      <alignment horizontal="center" vertical="center" wrapText="1"/>
      <protection locked="0"/>
    </xf>
    <xf numFmtId="0" fontId="0" fillId="7" borderId="16" xfId="0" applyFill="1" applyBorder="1" applyAlignment="1" applyProtection="1">
      <alignment horizontal="center" vertical="center" wrapText="1"/>
      <protection locked="0"/>
    </xf>
    <xf numFmtId="0" fontId="0" fillId="7" borderId="16" xfId="0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0" fillId="0" borderId="18" xfId="0" applyBorder="1" applyAlignment="1" applyProtection="1">
      <alignment horizontal="center" vertical="center"/>
      <protection locked="0"/>
    </xf>
    <xf numFmtId="0" fontId="3" fillId="8" borderId="19" xfId="0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horizontal="center" vertical="center"/>
    </xf>
    <xf numFmtId="0" fontId="0" fillId="8" borderId="20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8" borderId="20" xfId="0" applyFill="1" applyBorder="1" applyAlignment="1" applyProtection="1">
      <alignment horizontal="center" vertical="center"/>
      <protection locked="0"/>
    </xf>
    <xf numFmtId="0" fontId="0" fillId="8" borderId="12" xfId="0" applyFill="1" applyBorder="1" applyAlignment="1" applyProtection="1">
      <alignment horizontal="center" vertical="center"/>
      <protection locked="0"/>
    </xf>
    <xf numFmtId="0" fontId="0" fillId="8" borderId="21" xfId="0" applyFill="1" applyBorder="1" applyAlignment="1">
      <alignment horizontal="center" vertical="center"/>
    </xf>
    <xf numFmtId="0" fontId="3" fillId="9" borderId="19" xfId="0" applyFont="1" applyFill="1" applyBorder="1" applyAlignment="1">
      <alignment horizontal="center" vertical="center"/>
    </xf>
    <xf numFmtId="0" fontId="3" fillId="9" borderId="20" xfId="0" applyFont="1" applyFill="1" applyBorder="1" applyAlignment="1">
      <alignment horizontal="center" vertical="center"/>
    </xf>
    <xf numFmtId="0" fontId="0" fillId="9" borderId="20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0" fillId="9" borderId="20" xfId="0" applyFill="1" applyBorder="1" applyAlignment="1" applyProtection="1">
      <alignment horizontal="center" vertical="center"/>
      <protection locked="0"/>
    </xf>
    <xf numFmtId="0" fontId="0" fillId="9" borderId="12" xfId="0" applyFill="1" applyBorder="1" applyAlignment="1" applyProtection="1">
      <alignment horizontal="center" vertical="center"/>
      <protection locked="0"/>
    </xf>
    <xf numFmtId="0" fontId="0" fillId="9" borderId="21" xfId="0" applyFill="1" applyBorder="1" applyAlignment="1">
      <alignment horizontal="center" vertical="center"/>
    </xf>
    <xf numFmtId="0" fontId="3" fillId="10" borderId="19" xfId="0" applyFont="1" applyFill="1" applyBorder="1" applyAlignment="1">
      <alignment horizontal="center" vertical="center"/>
    </xf>
    <xf numFmtId="0" fontId="3" fillId="10" borderId="20" xfId="0" applyFont="1" applyFill="1" applyBorder="1" applyAlignment="1">
      <alignment horizontal="center" vertical="center"/>
    </xf>
    <xf numFmtId="0" fontId="0" fillId="10" borderId="20" xfId="0" applyFill="1" applyBorder="1" applyAlignment="1">
      <alignment horizontal="center" vertical="center" wrapText="1"/>
    </xf>
    <xf numFmtId="0" fontId="0" fillId="10" borderId="12" xfId="0" applyFill="1" applyBorder="1" applyAlignment="1">
      <alignment horizontal="center" vertical="center" wrapText="1"/>
    </xf>
    <xf numFmtId="0" fontId="0" fillId="10" borderId="20" xfId="0" applyFill="1" applyBorder="1" applyAlignment="1" applyProtection="1">
      <alignment horizontal="center" vertical="center" wrapText="1"/>
      <protection locked="0"/>
    </xf>
    <xf numFmtId="0" fontId="0" fillId="10" borderId="12" xfId="0" applyFill="1" applyBorder="1" applyAlignment="1" applyProtection="1">
      <alignment horizontal="center" vertical="center" wrapText="1"/>
      <protection locked="0"/>
    </xf>
    <xf numFmtId="0" fontId="0" fillId="10" borderId="12" xfId="0" applyFill="1" applyBorder="1" applyAlignment="1">
      <alignment horizontal="center" vertical="center"/>
    </xf>
    <xf numFmtId="0" fontId="0" fillId="10" borderId="21" xfId="0" applyFill="1" applyBorder="1" applyAlignment="1">
      <alignment horizontal="center" vertical="center"/>
    </xf>
    <xf numFmtId="0" fontId="6" fillId="8" borderId="12" xfId="3" applyFill="1" applyBorder="1" applyAlignment="1" applyProtection="1"/>
    <xf numFmtId="0" fontId="3" fillId="11" borderId="23" xfId="0" applyFont="1" applyFill="1" applyBorder="1" applyAlignment="1">
      <alignment horizontal="center" vertical="center"/>
    </xf>
    <xf numFmtId="0" fontId="3" fillId="11" borderId="25" xfId="0" applyFont="1" applyFill="1" applyBorder="1" applyAlignment="1">
      <alignment horizontal="center" vertical="center"/>
    </xf>
    <xf numFmtId="0" fontId="0" fillId="11" borderId="25" xfId="0" applyFill="1" applyBorder="1" applyAlignment="1">
      <alignment horizontal="center" vertical="center"/>
    </xf>
    <xf numFmtId="0" fontId="0" fillId="11" borderId="22" xfId="0" applyFill="1" applyBorder="1" applyAlignment="1">
      <alignment horizontal="center" vertical="center"/>
    </xf>
    <xf numFmtId="0" fontId="0" fillId="11" borderId="25" xfId="0" applyFill="1" applyBorder="1" applyAlignment="1" applyProtection="1">
      <alignment horizontal="center" vertical="center"/>
      <protection locked="0"/>
    </xf>
    <xf numFmtId="0" fontId="0" fillId="11" borderId="22" xfId="0" applyFill="1" applyBorder="1" applyAlignment="1" applyProtection="1">
      <alignment horizontal="center" vertical="center"/>
      <protection locked="0"/>
    </xf>
    <xf numFmtId="0" fontId="0" fillId="11" borderId="24" xfId="0" applyFill="1" applyBorder="1" applyAlignment="1">
      <alignment horizontal="center" vertical="center"/>
    </xf>
    <xf numFmtId="0" fontId="3" fillId="12" borderId="12" xfId="0" applyFont="1" applyFill="1" applyBorder="1" applyAlignment="1">
      <alignment horizontal="center" vertical="center"/>
    </xf>
    <xf numFmtId="0" fontId="3" fillId="12" borderId="20" xfId="0" applyFont="1" applyFill="1" applyBorder="1" applyAlignment="1">
      <alignment horizontal="center" vertical="center"/>
    </xf>
    <xf numFmtId="0" fontId="0" fillId="12" borderId="20" xfId="0" applyFill="1" applyBorder="1" applyAlignment="1">
      <alignment horizontal="center" vertical="center"/>
    </xf>
    <xf numFmtId="0" fontId="0" fillId="12" borderId="12" xfId="0" applyFill="1" applyBorder="1" applyAlignment="1">
      <alignment horizontal="center" vertical="center"/>
    </xf>
    <xf numFmtId="0" fontId="0" fillId="12" borderId="20" xfId="0" applyFill="1" applyBorder="1" applyAlignment="1" applyProtection="1">
      <alignment horizontal="center" vertical="center"/>
      <protection locked="0"/>
    </xf>
    <xf numFmtId="0" fontId="0" fillId="12" borderId="12" xfId="0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6" fillId="12" borderId="12" xfId="3" applyFill="1" applyBorder="1" applyAlignment="1" applyProtection="1"/>
    <xf numFmtId="0" fontId="0" fillId="0" borderId="26" xfId="0" applyBorder="1" applyAlignment="1" applyProtection="1">
      <alignment horizontal="center" vertical="center"/>
      <protection locked="0"/>
    </xf>
    <xf numFmtId="0" fontId="6" fillId="13" borderId="12" xfId="3" applyFill="1" applyBorder="1" applyAlignment="1" applyProtection="1"/>
    <xf numFmtId="0" fontId="6" fillId="11" borderId="12" xfId="3" applyFill="1" applyBorder="1" applyAlignment="1" applyProtection="1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2" fillId="0" borderId="0" xfId="2" applyFill="1" applyBorder="1" applyAlignment="1">
      <alignment horizontal="center" vertical="center"/>
    </xf>
    <xf numFmtId="1" fontId="2" fillId="0" borderId="0" xfId="2" applyNumberFormat="1" applyFill="1" applyBorder="1" applyAlignment="1">
      <alignment horizontal="center" vertical="center"/>
    </xf>
    <xf numFmtId="0" fontId="1" fillId="0" borderId="0" xfId="1" applyFill="1" applyBorder="1" applyAlignment="1" applyProtection="1">
      <alignment horizontal="center" vertical="center"/>
      <protection locked="0"/>
    </xf>
    <xf numFmtId="0" fontId="2" fillId="0" borderId="0" xfId="2" applyFill="1" applyBorder="1" applyAlignment="1">
      <alignment vertical="center" wrapText="1"/>
    </xf>
    <xf numFmtId="0" fontId="2" fillId="0" borderId="0" xfId="2" applyFill="1" applyBorder="1" applyAlignment="1">
      <alignment vertical="center"/>
    </xf>
    <xf numFmtId="18" fontId="1" fillId="0" borderId="0" xfId="1" applyNumberFormat="1" applyFill="1" applyBorder="1" applyAlignment="1" applyProtection="1">
      <alignment horizontal="center" vertical="center"/>
      <protection locked="0"/>
    </xf>
    <xf numFmtId="18" fontId="2" fillId="0" borderId="0" xfId="2" applyNumberFormat="1" applyFill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4" borderId="28" xfId="0" applyFont="1" applyFill="1" applyBorder="1"/>
    <xf numFmtId="0" fontId="3" fillId="4" borderId="29" xfId="0" applyFont="1" applyFill="1" applyBorder="1"/>
    <xf numFmtId="0" fontId="3" fillId="4" borderId="30" xfId="0" applyFont="1" applyFill="1" applyBorder="1"/>
    <xf numFmtId="0" fontId="8" fillId="0" borderId="31" xfId="0" applyFont="1" applyBorder="1"/>
    <xf numFmtId="0" fontId="0" fillId="0" borderId="32" xfId="0" applyBorder="1"/>
    <xf numFmtId="0" fontId="0" fillId="0" borderId="33" xfId="0" applyBorder="1"/>
    <xf numFmtId="0" fontId="8" fillId="0" borderId="34" xfId="0" applyFont="1" applyBorder="1"/>
    <xf numFmtId="0" fontId="0" fillId="0" borderId="35" xfId="0" applyBorder="1"/>
    <xf numFmtId="0" fontId="0" fillId="0" borderId="36" xfId="0" applyBorder="1"/>
    <xf numFmtId="0" fontId="4" fillId="0" borderId="12" xfId="4" applyFont="1" applyBorder="1" applyAlignment="1">
      <alignment horizontal="center" vertical="top" wrapText="1"/>
    </xf>
    <xf numFmtId="0" fontId="6" fillId="0" borderId="0" xfId="4"/>
    <xf numFmtId="0" fontId="9" fillId="0" borderId="12" xfId="4" applyFont="1" applyBorder="1" applyAlignment="1">
      <alignment horizontal="center"/>
    </xf>
    <xf numFmtId="0" fontId="9" fillId="0" borderId="12" xfId="4" applyFont="1" applyBorder="1"/>
    <xf numFmtId="0" fontId="9" fillId="0" borderId="37" xfId="4" applyFont="1" applyBorder="1" applyAlignment="1">
      <alignment horizontal="center"/>
    </xf>
    <xf numFmtId="0" fontId="9" fillId="0" borderId="18" xfId="4" quotePrefix="1" applyFont="1" applyBorder="1" applyAlignment="1">
      <alignment horizontal="center"/>
    </xf>
    <xf numFmtId="0" fontId="9" fillId="0" borderId="20" xfId="4" applyFont="1" applyBorder="1" applyAlignment="1">
      <alignment horizontal="center"/>
    </xf>
    <xf numFmtId="0" fontId="9" fillId="0" borderId="12" xfId="4" applyFont="1" applyBorder="1" applyAlignment="1">
      <alignment wrapText="1"/>
    </xf>
    <xf numFmtId="0" fontId="9" fillId="0" borderId="0" xfId="4" applyFont="1"/>
    <xf numFmtId="0" fontId="9" fillId="0" borderId="27" xfId="4" applyFont="1" applyBorder="1"/>
    <xf numFmtId="0" fontId="9" fillId="0" borderId="27" xfId="4" applyFont="1" applyBorder="1" applyAlignment="1">
      <alignment wrapText="1"/>
    </xf>
    <xf numFmtId="0" fontId="9" fillId="0" borderId="27" xfId="4" applyFont="1" applyBorder="1" applyAlignment="1">
      <alignment horizontal="center"/>
    </xf>
    <xf numFmtId="0" fontId="9" fillId="0" borderId="38" xfId="4" applyFont="1" applyBorder="1" applyAlignment="1">
      <alignment horizontal="center"/>
    </xf>
    <xf numFmtId="0" fontId="9" fillId="0" borderId="39" xfId="4" quotePrefix="1" applyFont="1" applyBorder="1" applyAlignment="1">
      <alignment horizontal="center"/>
    </xf>
    <xf numFmtId="0" fontId="9" fillId="0" borderId="40" xfId="4" applyFont="1" applyBorder="1" applyAlignment="1">
      <alignment horizontal="center"/>
    </xf>
    <xf numFmtId="0" fontId="9" fillId="0" borderId="22" xfId="4" applyFont="1" applyBorder="1" applyAlignment="1">
      <alignment horizontal="center"/>
    </xf>
    <xf numFmtId="0" fontId="9" fillId="0" borderId="22" xfId="4" applyFont="1" applyBorder="1"/>
    <xf numFmtId="0" fontId="9" fillId="0" borderId="41" xfId="4" applyFont="1" applyBorder="1" applyAlignment="1">
      <alignment horizontal="center"/>
    </xf>
    <xf numFmtId="0" fontId="9" fillId="0" borderId="13" xfId="4" applyFont="1" applyBorder="1" applyAlignment="1">
      <alignment horizontal="center"/>
    </xf>
    <xf numFmtId="0" fontId="9" fillId="0" borderId="13" xfId="4" quotePrefix="1" applyFont="1" applyBorder="1" applyAlignment="1">
      <alignment horizontal="center"/>
    </xf>
    <xf numFmtId="0" fontId="9" fillId="0" borderId="25" xfId="4" applyFont="1" applyBorder="1" applyAlignment="1">
      <alignment horizontal="center"/>
    </xf>
    <xf numFmtId="0" fontId="9" fillId="0" borderId="0" xfId="4" applyFont="1" applyFill="1" applyBorder="1"/>
    <xf numFmtId="0" fontId="9" fillId="0" borderId="0" xfId="4" applyFont="1" applyAlignment="1">
      <alignment horizontal="center"/>
    </xf>
    <xf numFmtId="0" fontId="6" fillId="0" borderId="0" xfId="4" applyAlignment="1">
      <alignment horizontal="center"/>
    </xf>
    <xf numFmtId="0" fontId="9" fillId="0" borderId="0" xfId="4" applyFont="1" applyAlignment="1">
      <alignment horizontal="left"/>
    </xf>
    <xf numFmtId="0" fontId="0" fillId="7" borderId="19" xfId="0" applyFill="1" applyBorder="1" applyAlignment="1" applyProtection="1">
      <alignment horizontal="center" vertical="center"/>
      <protection locked="0"/>
    </xf>
    <xf numFmtId="164" fontId="1" fillId="7" borderId="1" xfId="1" applyNumberFormat="1" applyFill="1" applyAlignment="1" applyProtection="1">
      <alignment horizontal="center" vertical="top"/>
      <protection locked="0"/>
    </xf>
    <xf numFmtId="0" fontId="0" fillId="7" borderId="24" xfId="0" applyFill="1" applyBorder="1" applyAlignment="1" applyProtection="1">
      <alignment horizontal="center" vertical="center"/>
      <protection locked="0"/>
    </xf>
    <xf numFmtId="0" fontId="0" fillId="7" borderId="12" xfId="0" applyFill="1" applyBorder="1" applyAlignment="1">
      <alignment horizontal="center" vertical="center"/>
    </xf>
    <xf numFmtId="0" fontId="0" fillId="7" borderId="21" xfId="0" applyFill="1" applyBorder="1" applyAlignment="1" applyProtection="1">
      <alignment horizontal="center" vertical="center"/>
      <protection locked="0"/>
    </xf>
    <xf numFmtId="0" fontId="0" fillId="8" borderId="19" xfId="0" applyFill="1" applyBorder="1" applyAlignment="1" applyProtection="1">
      <alignment horizontal="center" vertical="center"/>
      <protection locked="0"/>
    </xf>
    <xf numFmtId="164" fontId="1" fillId="8" borderId="1" xfId="1" applyNumberFormat="1" applyFill="1" applyAlignment="1" applyProtection="1">
      <alignment horizontal="center" vertical="top"/>
      <protection locked="0"/>
    </xf>
    <xf numFmtId="0" fontId="0" fillId="8" borderId="21" xfId="0" applyFill="1" applyBorder="1" applyAlignment="1" applyProtection="1">
      <alignment horizontal="center" vertical="center"/>
      <protection locked="0"/>
    </xf>
    <xf numFmtId="0" fontId="0" fillId="12" borderId="19" xfId="0" applyFill="1" applyBorder="1" applyAlignment="1" applyProtection="1">
      <alignment horizontal="center" vertical="center"/>
      <protection locked="0"/>
    </xf>
    <xf numFmtId="164" fontId="1" fillId="12" borderId="1" xfId="1" applyNumberFormat="1" applyFill="1" applyAlignment="1" applyProtection="1">
      <alignment horizontal="center" vertical="top"/>
      <protection locked="0"/>
    </xf>
    <xf numFmtId="0" fontId="0" fillId="12" borderId="21" xfId="0" applyFill="1" applyBorder="1" applyAlignment="1" applyProtection="1">
      <alignment horizontal="center" vertical="center"/>
      <protection locked="0"/>
    </xf>
    <xf numFmtId="0" fontId="0" fillId="13" borderId="12" xfId="0" applyFill="1" applyBorder="1" applyAlignment="1">
      <alignment horizontal="center" vertical="center"/>
    </xf>
    <xf numFmtId="0" fontId="0" fillId="13" borderId="19" xfId="0" applyFill="1" applyBorder="1" applyAlignment="1" applyProtection="1">
      <alignment horizontal="center" vertical="center"/>
      <protection locked="0"/>
    </xf>
    <xf numFmtId="164" fontId="1" fillId="13" borderId="1" xfId="1" applyNumberFormat="1" applyFill="1" applyAlignment="1" applyProtection="1">
      <alignment horizontal="center" vertical="top"/>
      <protection locked="0"/>
    </xf>
    <xf numFmtId="0" fontId="0" fillId="13" borderId="21" xfId="0" applyFill="1" applyBorder="1" applyAlignment="1" applyProtection="1">
      <alignment horizontal="center" vertical="center"/>
      <protection locked="0"/>
    </xf>
    <xf numFmtId="0" fontId="0" fillId="11" borderId="12" xfId="0" applyFill="1" applyBorder="1" applyAlignment="1">
      <alignment horizontal="center" vertical="center"/>
    </xf>
    <xf numFmtId="0" fontId="0" fillId="11" borderId="19" xfId="0" applyFill="1" applyBorder="1" applyAlignment="1" applyProtection="1">
      <alignment horizontal="center" vertical="center"/>
      <protection locked="0"/>
    </xf>
    <xf numFmtId="164" fontId="1" fillId="11" borderId="1" xfId="1" applyNumberFormat="1" applyFill="1" applyAlignment="1" applyProtection="1">
      <alignment horizontal="center" vertical="top"/>
      <protection locked="0"/>
    </xf>
    <xf numFmtId="0" fontId="0" fillId="11" borderId="21" xfId="0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2" applyFill="1" applyBorder="1" applyAlignment="1">
      <alignment horizontal="left" vertical="center" wrapText="1"/>
    </xf>
    <xf numFmtId="0" fontId="4" fillId="0" borderId="37" xfId="4" applyFont="1" applyBorder="1" applyAlignment="1">
      <alignment horizontal="center" vertical="top" wrapText="1"/>
    </xf>
    <xf numFmtId="0" fontId="4" fillId="0" borderId="18" xfId="4" applyFont="1" applyBorder="1" applyAlignment="1">
      <alignment horizontal="center" vertical="top" wrapText="1"/>
    </xf>
    <xf numFmtId="0" fontId="4" fillId="0" borderId="20" xfId="4" applyFont="1" applyBorder="1" applyAlignment="1">
      <alignment horizontal="center" vertical="top" wrapText="1"/>
    </xf>
    <xf numFmtId="0" fontId="0" fillId="7" borderId="20" xfId="0" applyFill="1" applyBorder="1" applyAlignment="1" applyProtection="1">
      <alignment horizontal="center" vertical="center"/>
      <protection locked="0"/>
    </xf>
  </cellXfs>
  <cellStyles count="5">
    <cellStyle name="Calculation" xfId="2" builtinId="22"/>
    <cellStyle name="Input" xfId="1" builtinId="20"/>
    <cellStyle name="Normal" xfId="0" builtinId="0"/>
    <cellStyle name="Normal 2" xfId="4" xr:uid="{9CD51DFA-0357-473E-841F-8404985ACB81}"/>
    <cellStyle name="Normal 6" xfId="3" xr:uid="{0CDAD170-0A94-4A4C-B045-DDEA5CA6B562}"/>
  </cellStyles>
  <dxfs count="88"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 tint="-0.249977111117893"/>
        </patternFill>
      </fill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0E49845-7E21-4C5C-BAB8-D7CDC18E2FB3}" name="Table1" displayName="Table1" ref="A1:F61" totalsRowShown="0" headerRowDxfId="87" dataDxfId="85" headerRowBorderDxfId="86" tableBorderDxfId="84" totalsRowBorderDxfId="83">
  <autoFilter ref="A1:F61" xr:uid="{20E49845-7E21-4C5C-BAB8-D7CDC18E2FB3}"/>
  <tableColumns count="6">
    <tableColumn id="1" xr3:uid="{4D919C5E-079A-4F46-9088-0A6EDE283A3A}" name="Race" dataDxfId="82"/>
    <tableColumn id="2" xr3:uid="{54813CCB-D2BD-4680-995D-A857980541FF}" name="Division" dataDxfId="81"/>
    <tableColumn id="3" xr3:uid="{085EC9E6-B1B9-418A-A3EF-6D9407570D7F}" name="Handicap?" dataDxfId="80"/>
    <tableColumn id="4" xr3:uid="{487FEF48-CEC2-4AF0-887F-57F3673A8FEC}" name="Column1" dataDxfId="79"/>
    <tableColumn id="5" xr3:uid="{FF6CE4D7-5FD5-4A61-960B-E81E3D416B59}" name="Left" dataDxfId="78"/>
    <tableColumn id="6" xr3:uid="{BE26CD9A-3923-4922-A432-A6D6DBFEC4DA}" name="Right" dataDxfId="77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DE205-9962-4E2D-A409-1913D82F5B63}">
  <dimension ref="A1:Q62"/>
  <sheetViews>
    <sheetView tabSelected="1" workbookViewId="0">
      <selection activeCell="C22" sqref="C22"/>
    </sheetView>
  </sheetViews>
  <sheetFormatPr defaultColWidth="8.7109375" defaultRowHeight="15" x14ac:dyDescent="0.25"/>
  <cols>
    <col min="1" max="1" width="33.28515625" bestFit="1" customWidth="1"/>
    <col min="2" max="2" width="23.140625" bestFit="1" customWidth="1"/>
    <col min="3" max="3" width="10.140625" style="65" customWidth="1"/>
    <col min="4" max="6" width="10.140625" customWidth="1"/>
    <col min="7" max="7" width="10.7109375" customWidth="1"/>
    <col min="8" max="8" width="2.140625" customWidth="1"/>
    <col min="9" max="9" width="8.140625" bestFit="1" customWidth="1"/>
    <col min="10" max="10" width="10.140625" customWidth="1"/>
    <col min="11" max="11" width="11.7109375" customWidth="1"/>
    <col min="12" max="12" width="12.42578125" customWidth="1"/>
    <col min="13" max="13" width="16.7109375" bestFit="1" customWidth="1"/>
    <col min="14" max="14" width="10" customWidth="1"/>
    <col min="17" max="17" width="10.28515625" customWidth="1"/>
  </cols>
  <sheetData>
    <row r="1" spans="1:17" ht="16.5" thickBot="1" x14ac:dyDescent="0.3">
      <c r="A1" s="133" t="s">
        <v>0</v>
      </c>
      <c r="B1" s="134"/>
      <c r="C1" s="134"/>
      <c r="D1" s="134"/>
      <c r="E1" s="134"/>
      <c r="F1" s="134"/>
      <c r="G1" s="135"/>
      <c r="H1" s="1"/>
      <c r="I1" s="136" t="s">
        <v>1</v>
      </c>
      <c r="J1" s="137"/>
      <c r="K1" s="137"/>
      <c r="L1" s="137"/>
      <c r="M1" s="137"/>
      <c r="N1" s="137"/>
      <c r="O1" s="137"/>
      <c r="P1" s="137"/>
      <c r="Q1" s="137"/>
    </row>
    <row r="2" spans="1:17" ht="60.75" thickBot="1" x14ac:dyDescent="0.3">
      <c r="A2" s="2" t="s">
        <v>2</v>
      </c>
      <c r="B2" s="3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5" t="s">
        <v>8</v>
      </c>
      <c r="H2" s="1"/>
      <c r="I2" s="6" t="s">
        <v>6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</row>
    <row r="3" spans="1:17" x14ac:dyDescent="0.25">
      <c r="A3" s="8" t="s">
        <v>17</v>
      </c>
      <c r="B3" s="8" t="s">
        <v>18</v>
      </c>
      <c r="C3" s="8">
        <v>15.79</v>
      </c>
      <c r="D3" s="113"/>
      <c r="E3" s="143">
        <v>1</v>
      </c>
      <c r="F3" s="111" t="s">
        <v>101</v>
      </c>
      <c r="G3" s="112">
        <f t="shared" ref="G3:G22" si="0">ROUNDDOWN((IF(C3=0,"",(ROUND(C3,3))-0.5)),1)</f>
        <v>15.2</v>
      </c>
      <c r="H3" s="9"/>
      <c r="I3" s="10">
        <v>1</v>
      </c>
      <c r="J3" s="11">
        <v>4</v>
      </c>
      <c r="K3" s="12"/>
      <c r="L3" s="13">
        <v>2.48</v>
      </c>
      <c r="M3" s="14" t="s">
        <v>19</v>
      </c>
      <c r="N3" s="15" t="s">
        <v>20</v>
      </c>
      <c r="O3" s="15">
        <v>2</v>
      </c>
      <c r="P3" s="16">
        <v>6</v>
      </c>
      <c r="Q3" s="17">
        <v>12</v>
      </c>
    </row>
    <row r="4" spans="1:17" x14ac:dyDescent="0.25">
      <c r="A4" s="8" t="s">
        <v>21</v>
      </c>
      <c r="B4" s="8" t="s">
        <v>22</v>
      </c>
      <c r="C4" s="8">
        <v>16.971</v>
      </c>
      <c r="D4" s="113">
        <f t="shared" ref="D4:D22" si="1">IF(C4="","",C4-C3)</f>
        <v>1.1810000000000009</v>
      </c>
      <c r="E4" s="110">
        <v>1</v>
      </c>
      <c r="F4" s="111" t="s">
        <v>101</v>
      </c>
      <c r="G4" s="114">
        <f t="shared" si="0"/>
        <v>16.399999999999999</v>
      </c>
      <c r="H4" s="18"/>
      <c r="I4" s="19">
        <v>2</v>
      </c>
      <c r="J4" s="20">
        <v>3</v>
      </c>
      <c r="K4" s="21">
        <v>0.82100000000000151</v>
      </c>
      <c r="L4" s="22">
        <v>0.50399999999999778</v>
      </c>
      <c r="M4" s="23" t="s">
        <v>23</v>
      </c>
      <c r="N4" s="24" t="s">
        <v>20</v>
      </c>
      <c r="O4" s="24">
        <v>3</v>
      </c>
      <c r="P4" s="22">
        <v>6</v>
      </c>
      <c r="Q4" s="25">
        <v>9</v>
      </c>
    </row>
    <row r="5" spans="1:17" x14ac:dyDescent="0.25">
      <c r="A5" s="8" t="s">
        <v>17</v>
      </c>
      <c r="B5" s="8" t="s">
        <v>24</v>
      </c>
      <c r="C5" s="8">
        <v>18</v>
      </c>
      <c r="D5" s="113">
        <f t="shared" si="1"/>
        <v>1.0289999999999999</v>
      </c>
      <c r="E5" s="110">
        <v>1</v>
      </c>
      <c r="F5" s="111" t="s">
        <v>102</v>
      </c>
      <c r="G5" s="114">
        <f t="shared" si="0"/>
        <v>17.5</v>
      </c>
      <c r="H5" s="18"/>
      <c r="I5" s="26">
        <v>3</v>
      </c>
      <c r="J5" s="27">
        <v>3</v>
      </c>
      <c r="K5" s="28">
        <v>0.14900000000000091</v>
      </c>
      <c r="L5" s="29">
        <v>2.1559999999999988</v>
      </c>
      <c r="M5" s="30" t="s">
        <v>19</v>
      </c>
      <c r="N5" s="31" t="s">
        <v>20</v>
      </c>
      <c r="O5" s="31">
        <v>3</v>
      </c>
      <c r="P5" s="29">
        <v>6</v>
      </c>
      <c r="Q5" s="32">
        <v>9</v>
      </c>
    </row>
    <row r="6" spans="1:17" x14ac:dyDescent="0.25">
      <c r="A6" s="8" t="s">
        <v>25</v>
      </c>
      <c r="B6" s="8" t="s">
        <v>26</v>
      </c>
      <c r="C6" s="8">
        <v>18.27</v>
      </c>
      <c r="D6" s="113">
        <f t="shared" si="1"/>
        <v>0.26999999999999957</v>
      </c>
      <c r="E6" s="110">
        <v>1</v>
      </c>
      <c r="F6" s="111" t="s">
        <v>101</v>
      </c>
      <c r="G6" s="114">
        <f t="shared" si="0"/>
        <v>17.7</v>
      </c>
      <c r="H6" s="18"/>
      <c r="I6" s="33">
        <v>4</v>
      </c>
      <c r="J6" s="34">
        <v>4</v>
      </c>
      <c r="K6" s="35">
        <v>1.1430000000000007</v>
      </c>
      <c r="L6" s="36">
        <v>6.9660000000000011</v>
      </c>
      <c r="M6" s="37" t="s">
        <v>19</v>
      </c>
      <c r="N6" s="38" t="s">
        <v>20</v>
      </c>
      <c r="O6" s="38">
        <v>2</v>
      </c>
      <c r="P6" s="39">
        <v>6</v>
      </c>
      <c r="Q6" s="40">
        <v>12</v>
      </c>
    </row>
    <row r="7" spans="1:17" x14ac:dyDescent="0.25">
      <c r="A7" s="41" t="s">
        <v>27</v>
      </c>
      <c r="B7" s="41" t="s">
        <v>28</v>
      </c>
      <c r="C7" s="41">
        <v>19.091000000000001</v>
      </c>
      <c r="D7" s="22">
        <f t="shared" si="1"/>
        <v>0.82100000000000151</v>
      </c>
      <c r="E7" s="115">
        <v>2</v>
      </c>
      <c r="F7" s="116" t="s">
        <v>101</v>
      </c>
      <c r="G7" s="117">
        <f t="shared" si="0"/>
        <v>18.5</v>
      </c>
      <c r="H7" s="18"/>
      <c r="I7" s="42" t="s">
        <v>29</v>
      </c>
      <c r="J7" s="43">
        <v>3</v>
      </c>
      <c r="K7" s="44"/>
      <c r="L7" s="45">
        <v>5.8000000000000007</v>
      </c>
      <c r="M7" s="46" t="s">
        <v>19</v>
      </c>
      <c r="N7" s="47" t="s">
        <v>20</v>
      </c>
      <c r="O7" s="47">
        <v>3</v>
      </c>
      <c r="P7" s="45">
        <v>6</v>
      </c>
      <c r="Q7" s="48">
        <v>9</v>
      </c>
    </row>
    <row r="8" spans="1:17" x14ac:dyDescent="0.25">
      <c r="A8" s="41" t="s">
        <v>17</v>
      </c>
      <c r="B8" s="41" t="s">
        <v>30</v>
      </c>
      <c r="C8" s="41">
        <v>19.2</v>
      </c>
      <c r="D8" s="22">
        <f t="shared" si="1"/>
        <v>0.10899999999999821</v>
      </c>
      <c r="E8" s="115">
        <v>2</v>
      </c>
      <c r="F8" s="116" t="s">
        <v>102</v>
      </c>
      <c r="G8" s="117">
        <v>18.7</v>
      </c>
      <c r="H8" s="18"/>
      <c r="I8" s="49" t="s">
        <v>31</v>
      </c>
      <c r="J8" s="50">
        <v>3</v>
      </c>
      <c r="K8" s="51">
        <v>0.59999999999999787</v>
      </c>
      <c r="L8" s="52">
        <v>2.1000000000000014</v>
      </c>
      <c r="M8" s="53" t="s">
        <v>19</v>
      </c>
      <c r="N8" s="54" t="s">
        <v>20</v>
      </c>
      <c r="O8" s="54">
        <v>3</v>
      </c>
      <c r="P8" s="52">
        <v>6</v>
      </c>
      <c r="Q8" s="52">
        <v>9</v>
      </c>
    </row>
    <row r="9" spans="1:17" x14ac:dyDescent="0.25">
      <c r="A9" s="41" t="s">
        <v>32</v>
      </c>
      <c r="B9" s="41" t="s">
        <v>33</v>
      </c>
      <c r="C9" s="41">
        <v>19.594999999999999</v>
      </c>
      <c r="D9" s="22">
        <f t="shared" si="1"/>
        <v>0.39499999999999957</v>
      </c>
      <c r="E9" s="115">
        <v>2</v>
      </c>
      <c r="F9" s="116" t="s">
        <v>101</v>
      </c>
      <c r="G9" s="117">
        <v>18.5</v>
      </c>
      <c r="H9" s="18"/>
      <c r="I9" s="55"/>
      <c r="J9" s="55"/>
      <c r="K9" s="56"/>
      <c r="L9" s="56"/>
      <c r="M9" s="57"/>
      <c r="N9" s="57"/>
      <c r="O9" s="58"/>
      <c r="P9" s="56"/>
      <c r="Q9" s="56"/>
    </row>
    <row r="10" spans="1:17" x14ac:dyDescent="0.25">
      <c r="A10" s="59" t="s">
        <v>21</v>
      </c>
      <c r="B10" s="59" t="s">
        <v>34</v>
      </c>
      <c r="C10" s="59">
        <v>19.744</v>
      </c>
      <c r="D10" s="52">
        <f t="shared" si="1"/>
        <v>0.14900000000000091</v>
      </c>
      <c r="E10" s="118">
        <v>3</v>
      </c>
      <c r="F10" s="119" t="s">
        <v>101</v>
      </c>
      <c r="G10" s="120">
        <f t="shared" si="0"/>
        <v>19.2</v>
      </c>
      <c r="H10" s="60"/>
      <c r="I10" s="55"/>
      <c r="J10" s="55"/>
      <c r="K10" s="56"/>
      <c r="L10" s="56"/>
      <c r="M10" s="57"/>
      <c r="N10" s="57"/>
      <c r="O10" s="58"/>
      <c r="P10" s="56"/>
      <c r="Q10" s="56"/>
    </row>
    <row r="11" spans="1:17" x14ac:dyDescent="0.25">
      <c r="A11" s="59" t="s">
        <v>17</v>
      </c>
      <c r="B11" s="59" t="s">
        <v>35</v>
      </c>
      <c r="C11" s="59">
        <v>21.5</v>
      </c>
      <c r="D11" s="52">
        <f t="shared" si="1"/>
        <v>1.7560000000000002</v>
      </c>
      <c r="E11" s="118">
        <v>3</v>
      </c>
      <c r="F11" s="119" t="s">
        <v>102</v>
      </c>
      <c r="G11" s="120">
        <f t="shared" si="0"/>
        <v>21</v>
      </c>
      <c r="H11" s="9"/>
      <c r="I11" s="55"/>
      <c r="J11" s="55"/>
      <c r="K11" s="56"/>
      <c r="L11" s="56"/>
      <c r="M11" s="57"/>
      <c r="N11" s="57"/>
      <c r="O11" s="58"/>
      <c r="P11" s="56"/>
      <c r="Q11" s="56"/>
    </row>
    <row r="12" spans="1:17" x14ac:dyDescent="0.25">
      <c r="A12" s="59" t="s">
        <v>36</v>
      </c>
      <c r="B12" s="59" t="s">
        <v>37</v>
      </c>
      <c r="C12" s="59">
        <v>21.9</v>
      </c>
      <c r="D12" s="52">
        <f t="shared" si="1"/>
        <v>0.39999999999999858</v>
      </c>
      <c r="E12" s="118">
        <v>3</v>
      </c>
      <c r="F12" s="119" t="s">
        <v>102</v>
      </c>
      <c r="G12" s="120">
        <f t="shared" si="0"/>
        <v>21.4</v>
      </c>
      <c r="H12" s="18"/>
      <c r="I12" s="55"/>
      <c r="J12" s="55"/>
      <c r="K12" s="56"/>
      <c r="L12" s="56"/>
      <c r="M12" s="57"/>
      <c r="N12" s="57"/>
      <c r="O12" s="58"/>
      <c r="P12" s="56"/>
      <c r="Q12" s="56"/>
    </row>
    <row r="13" spans="1:17" x14ac:dyDescent="0.25">
      <c r="A13" s="61" t="s">
        <v>38</v>
      </c>
      <c r="B13" s="61" t="s">
        <v>39</v>
      </c>
      <c r="C13" s="61">
        <v>23.042999999999999</v>
      </c>
      <c r="D13" s="121">
        <f t="shared" si="1"/>
        <v>1.1430000000000007</v>
      </c>
      <c r="E13" s="122">
        <v>4</v>
      </c>
      <c r="F13" s="123" t="s">
        <v>101</v>
      </c>
      <c r="G13" s="124">
        <f t="shared" si="0"/>
        <v>22.5</v>
      </c>
      <c r="H13" s="18"/>
      <c r="I13" s="55"/>
      <c r="J13" s="55"/>
      <c r="K13" s="56"/>
      <c r="L13" s="56"/>
      <c r="M13" s="57"/>
      <c r="N13" s="57"/>
      <c r="O13" s="58"/>
      <c r="P13" s="56"/>
      <c r="Q13" s="56"/>
    </row>
    <row r="14" spans="1:17" x14ac:dyDescent="0.25">
      <c r="A14" s="61" t="s">
        <v>40</v>
      </c>
      <c r="B14" s="61" t="s">
        <v>41</v>
      </c>
      <c r="C14" s="61">
        <v>23.5</v>
      </c>
      <c r="D14" s="121">
        <f t="shared" si="1"/>
        <v>0.45700000000000074</v>
      </c>
      <c r="E14" s="122">
        <v>4</v>
      </c>
      <c r="F14" s="123" t="s">
        <v>102</v>
      </c>
      <c r="G14" s="124">
        <f t="shared" si="0"/>
        <v>23</v>
      </c>
      <c r="H14" s="18"/>
      <c r="I14" s="55"/>
      <c r="J14" s="55"/>
      <c r="K14" s="56"/>
      <c r="L14" s="56"/>
      <c r="M14" s="57"/>
      <c r="N14" s="57"/>
      <c r="O14" s="57"/>
      <c r="P14" s="56"/>
      <c r="Q14" s="56"/>
    </row>
    <row r="15" spans="1:17" x14ac:dyDescent="0.25">
      <c r="A15" s="61" t="s">
        <v>25</v>
      </c>
      <c r="B15" s="61" t="s">
        <v>42</v>
      </c>
      <c r="C15" s="61">
        <v>26.5</v>
      </c>
      <c r="D15" s="121">
        <f t="shared" si="1"/>
        <v>3</v>
      </c>
      <c r="E15" s="122">
        <v>4</v>
      </c>
      <c r="F15" s="123" t="s">
        <v>102</v>
      </c>
      <c r="G15" s="124">
        <f t="shared" si="0"/>
        <v>26</v>
      </c>
      <c r="H15" s="60"/>
      <c r="I15" s="55"/>
      <c r="J15" s="55"/>
      <c r="K15" s="56"/>
      <c r="L15" s="56"/>
      <c r="M15" s="57"/>
      <c r="N15" s="57"/>
      <c r="O15" s="57"/>
      <c r="P15" s="56"/>
      <c r="Q15" s="56"/>
    </row>
    <row r="16" spans="1:17" x14ac:dyDescent="0.25">
      <c r="A16" s="61" t="s">
        <v>40</v>
      </c>
      <c r="B16" s="61" t="s">
        <v>43</v>
      </c>
      <c r="C16" s="61">
        <v>30.009</v>
      </c>
      <c r="D16" s="121">
        <f t="shared" si="1"/>
        <v>3.5090000000000003</v>
      </c>
      <c r="E16" s="122">
        <v>4</v>
      </c>
      <c r="F16" s="123" t="s">
        <v>101</v>
      </c>
      <c r="G16" s="124">
        <f t="shared" si="0"/>
        <v>29.5</v>
      </c>
      <c r="H16" s="57"/>
      <c r="I16" s="55"/>
      <c r="J16" s="55"/>
      <c r="K16" s="56"/>
      <c r="L16" s="56"/>
      <c r="M16" s="57"/>
      <c r="N16" s="57"/>
      <c r="O16" s="58"/>
      <c r="P16" s="56"/>
      <c r="Q16" s="56"/>
    </row>
    <row r="17" spans="1:17" x14ac:dyDescent="0.25">
      <c r="A17" s="62" t="s">
        <v>44</v>
      </c>
      <c r="B17" s="62" t="s">
        <v>45</v>
      </c>
      <c r="C17" s="62">
        <v>17</v>
      </c>
      <c r="D17" s="125"/>
      <c r="E17" s="126" t="s">
        <v>29</v>
      </c>
      <c r="F17" s="127" t="s">
        <v>102</v>
      </c>
      <c r="G17" s="128">
        <f t="shared" si="0"/>
        <v>16.5</v>
      </c>
      <c r="H17" s="57"/>
      <c r="I17" s="55"/>
      <c r="J17" s="55"/>
      <c r="K17" s="56"/>
      <c r="L17" s="56"/>
      <c r="M17" s="57"/>
      <c r="N17" s="57"/>
      <c r="O17" s="58"/>
      <c r="P17" s="56"/>
      <c r="Q17" s="56"/>
    </row>
    <row r="18" spans="1:17" x14ac:dyDescent="0.25">
      <c r="A18" s="62" t="s">
        <v>44</v>
      </c>
      <c r="B18" s="62" t="s">
        <v>46</v>
      </c>
      <c r="C18" s="62">
        <v>19</v>
      </c>
      <c r="D18" s="125">
        <f t="shared" si="1"/>
        <v>2</v>
      </c>
      <c r="E18" s="126" t="s">
        <v>29</v>
      </c>
      <c r="F18" s="127" t="s">
        <v>102</v>
      </c>
      <c r="G18" s="128">
        <f t="shared" si="0"/>
        <v>18.5</v>
      </c>
      <c r="H18" s="57"/>
      <c r="I18" s="55"/>
      <c r="J18" s="55"/>
      <c r="K18" s="56"/>
      <c r="L18" s="56"/>
      <c r="M18" s="57"/>
      <c r="N18" s="57"/>
      <c r="O18" s="58"/>
      <c r="P18" s="56"/>
      <c r="Q18" s="56"/>
    </row>
    <row r="19" spans="1:17" x14ac:dyDescent="0.25">
      <c r="A19" s="62" t="s">
        <v>44</v>
      </c>
      <c r="B19" s="62" t="s">
        <v>47</v>
      </c>
      <c r="C19" s="62">
        <v>22.8</v>
      </c>
      <c r="D19" s="125">
        <f t="shared" si="1"/>
        <v>3.8000000000000007</v>
      </c>
      <c r="E19" s="126" t="s">
        <v>29</v>
      </c>
      <c r="F19" s="127" t="s">
        <v>102</v>
      </c>
      <c r="G19" s="128">
        <f t="shared" si="0"/>
        <v>22.3</v>
      </c>
      <c r="H19" s="57"/>
      <c r="I19" s="63"/>
      <c r="J19" s="57"/>
      <c r="K19" s="57"/>
      <c r="L19" s="64"/>
      <c r="M19" s="58"/>
      <c r="N19" s="57"/>
      <c r="O19" s="57"/>
      <c r="P19" s="63"/>
      <c r="Q19" s="63"/>
    </row>
    <row r="20" spans="1:17" ht="14.45" customHeight="1" x14ac:dyDescent="0.25">
      <c r="A20" s="59" t="s">
        <v>44</v>
      </c>
      <c r="B20" s="59" t="s">
        <v>48</v>
      </c>
      <c r="C20" s="59">
        <v>23.4</v>
      </c>
      <c r="D20" s="52">
        <f t="shared" si="1"/>
        <v>0.59999999999999787</v>
      </c>
      <c r="E20" s="118" t="s">
        <v>31</v>
      </c>
      <c r="F20" s="119" t="s">
        <v>102</v>
      </c>
      <c r="G20" s="120">
        <f t="shared" si="0"/>
        <v>22.9</v>
      </c>
      <c r="H20" s="57"/>
      <c r="I20" s="138"/>
      <c r="J20" s="138"/>
      <c r="K20" s="138"/>
      <c r="L20" s="138"/>
      <c r="M20" s="138"/>
      <c r="N20" s="138"/>
      <c r="O20" s="63"/>
      <c r="P20" s="63"/>
      <c r="Q20" s="63"/>
    </row>
    <row r="21" spans="1:17" ht="15" customHeight="1" x14ac:dyDescent="0.25">
      <c r="A21" s="59" t="s">
        <v>44</v>
      </c>
      <c r="B21" s="59" t="s">
        <v>49</v>
      </c>
      <c r="C21" s="59">
        <v>24</v>
      </c>
      <c r="D21" s="52">
        <f t="shared" si="1"/>
        <v>0.60000000000000142</v>
      </c>
      <c r="E21" s="118" t="s">
        <v>31</v>
      </c>
      <c r="F21" s="119" t="s">
        <v>102</v>
      </c>
      <c r="G21" s="120">
        <f t="shared" si="0"/>
        <v>23.5</v>
      </c>
      <c r="H21" s="57"/>
      <c r="I21" s="138"/>
      <c r="J21" s="138"/>
      <c r="K21" s="138"/>
      <c r="L21" s="138"/>
      <c r="M21" s="138"/>
      <c r="N21" s="138"/>
      <c r="O21" s="63"/>
      <c r="P21" s="63"/>
      <c r="Q21" s="63"/>
    </row>
    <row r="22" spans="1:17" ht="14.45" customHeight="1" x14ac:dyDescent="0.25">
      <c r="A22" s="59" t="s">
        <v>44</v>
      </c>
      <c r="B22" s="59" t="s">
        <v>50</v>
      </c>
      <c r="C22" s="59">
        <v>25.5</v>
      </c>
      <c r="D22" s="52">
        <f t="shared" si="1"/>
        <v>1.5</v>
      </c>
      <c r="E22" s="118" t="s">
        <v>31</v>
      </c>
      <c r="F22" s="119" t="s">
        <v>102</v>
      </c>
      <c r="G22" s="120">
        <f t="shared" si="0"/>
        <v>25</v>
      </c>
      <c r="H22" s="57"/>
      <c r="I22" s="130"/>
      <c r="J22" s="130"/>
      <c r="K22" s="130"/>
      <c r="L22" s="56"/>
      <c r="M22" s="66"/>
      <c r="N22" s="139"/>
      <c r="O22" s="63"/>
      <c r="P22" s="63"/>
      <c r="Q22" s="63"/>
    </row>
    <row r="23" spans="1:17" x14ac:dyDescent="0.25">
      <c r="A23" s="73"/>
      <c r="B23" s="73"/>
      <c r="C23" s="73"/>
      <c r="D23" s="73"/>
      <c r="E23" s="73"/>
      <c r="F23" s="73"/>
      <c r="G23" s="73"/>
      <c r="H23" s="57"/>
      <c r="I23" s="130"/>
      <c r="J23" s="130"/>
      <c r="K23" s="130"/>
      <c r="L23" s="56"/>
      <c r="M23" s="66"/>
      <c r="N23" s="139"/>
      <c r="O23" s="63"/>
      <c r="P23" s="63"/>
      <c r="Q23" s="63"/>
    </row>
    <row r="24" spans="1:17" x14ac:dyDescent="0.25">
      <c r="A24" s="73"/>
      <c r="B24" s="73"/>
      <c r="C24" s="73"/>
      <c r="D24" s="73"/>
      <c r="E24" s="73"/>
      <c r="F24" s="73"/>
      <c r="G24" s="73"/>
      <c r="H24" s="57"/>
      <c r="I24" s="130"/>
      <c r="J24" s="130"/>
      <c r="K24" s="130"/>
      <c r="L24" s="56"/>
      <c r="M24" s="66"/>
      <c r="N24" s="139"/>
      <c r="O24" s="63"/>
      <c r="P24" s="63"/>
      <c r="Q24" s="63"/>
    </row>
    <row r="25" spans="1:17" x14ac:dyDescent="0.25">
      <c r="A25" s="73"/>
      <c r="B25" s="73"/>
      <c r="C25" s="73"/>
      <c r="D25" s="73"/>
      <c r="E25" s="73"/>
      <c r="F25" s="73"/>
      <c r="G25" s="73"/>
      <c r="H25" s="57"/>
      <c r="I25" s="130"/>
      <c r="J25" s="130"/>
      <c r="K25" s="130"/>
      <c r="L25" s="56"/>
      <c r="M25" s="67"/>
      <c r="N25" s="139"/>
      <c r="O25" s="63"/>
      <c r="P25" s="63"/>
      <c r="Q25" s="63"/>
    </row>
    <row r="26" spans="1:17" ht="14.45" customHeight="1" x14ac:dyDescent="0.25">
      <c r="A26" s="73"/>
      <c r="B26" s="73"/>
      <c r="C26" s="73"/>
      <c r="D26" s="73"/>
      <c r="E26" s="73"/>
      <c r="F26" s="73"/>
      <c r="G26" s="73"/>
      <c r="H26" s="57"/>
      <c r="I26" s="130"/>
      <c r="J26" s="130"/>
      <c r="K26" s="130"/>
      <c r="L26" s="56"/>
      <c r="M26" s="68"/>
      <c r="O26" s="63"/>
      <c r="P26" s="63"/>
      <c r="Q26" s="63"/>
    </row>
    <row r="27" spans="1:17" x14ac:dyDescent="0.25">
      <c r="A27" s="73"/>
      <c r="B27" s="73"/>
      <c r="C27" s="73"/>
      <c r="D27" s="73"/>
      <c r="E27" s="73"/>
      <c r="F27" s="73"/>
      <c r="G27" s="73"/>
      <c r="H27" s="57"/>
      <c r="I27" s="130"/>
      <c r="J27" s="130"/>
      <c r="K27" s="130"/>
      <c r="L27" s="56"/>
      <c r="M27" s="68"/>
      <c r="O27" s="63"/>
      <c r="P27" s="63"/>
      <c r="Q27" s="63"/>
    </row>
    <row r="28" spans="1:17" x14ac:dyDescent="0.25">
      <c r="A28" s="73"/>
      <c r="B28" s="73"/>
      <c r="C28" s="73"/>
      <c r="D28" s="73"/>
      <c r="E28" s="73"/>
      <c r="F28" s="73"/>
      <c r="G28" s="73"/>
      <c r="H28" s="57"/>
      <c r="I28" s="130"/>
      <c r="J28" s="130"/>
      <c r="K28" s="130"/>
      <c r="L28" s="56"/>
      <c r="M28" s="68"/>
      <c r="O28" s="63"/>
      <c r="P28" s="63"/>
      <c r="Q28" s="63"/>
    </row>
    <row r="29" spans="1:17" ht="14.45" customHeight="1" x14ac:dyDescent="0.25">
      <c r="A29" s="73"/>
      <c r="B29" s="73"/>
      <c r="C29" s="73"/>
      <c r="D29" s="73"/>
      <c r="E29" s="73"/>
      <c r="F29" s="73"/>
      <c r="G29" s="73"/>
      <c r="H29" s="57"/>
      <c r="I29" s="131"/>
      <c r="J29" s="131"/>
      <c r="K29" s="131"/>
      <c r="L29" s="131"/>
      <c r="M29" s="66"/>
      <c r="N29" s="69"/>
      <c r="O29" s="63"/>
      <c r="P29" s="63"/>
      <c r="Q29" s="63"/>
    </row>
    <row r="30" spans="1:17" ht="14.45" customHeight="1" x14ac:dyDescent="0.25">
      <c r="A30" s="73"/>
      <c r="B30" s="73"/>
      <c r="C30" s="73"/>
      <c r="D30" s="73"/>
      <c r="E30" s="73"/>
      <c r="F30" s="73"/>
      <c r="G30" s="73"/>
      <c r="H30" s="57"/>
      <c r="I30" s="131"/>
      <c r="J30" s="131"/>
      <c r="K30" s="131"/>
      <c r="L30" s="131"/>
      <c r="M30" s="68"/>
      <c r="O30" s="63"/>
      <c r="P30" s="63"/>
      <c r="Q30" s="63"/>
    </row>
    <row r="31" spans="1:17" x14ac:dyDescent="0.25">
      <c r="A31" s="73"/>
      <c r="B31" s="73"/>
      <c r="C31" s="73"/>
      <c r="D31" s="73"/>
      <c r="E31" s="73"/>
      <c r="F31" s="73"/>
      <c r="G31" s="73"/>
      <c r="H31" s="57"/>
      <c r="I31" s="132"/>
      <c r="J31" s="132"/>
      <c r="K31" s="132"/>
      <c r="L31" s="132"/>
      <c r="M31" s="68"/>
      <c r="O31" s="63"/>
      <c r="P31" s="63"/>
      <c r="Q31" s="63"/>
    </row>
    <row r="32" spans="1:17" x14ac:dyDescent="0.25">
      <c r="A32" s="73"/>
      <c r="B32" s="73"/>
      <c r="C32" s="73"/>
      <c r="D32" s="73"/>
      <c r="E32" s="73"/>
      <c r="F32" s="73"/>
      <c r="G32" s="73"/>
      <c r="H32" s="57"/>
      <c r="I32" s="132"/>
      <c r="J32" s="132"/>
      <c r="K32" s="132"/>
      <c r="L32" s="132"/>
      <c r="M32" s="66"/>
      <c r="N32" s="70"/>
      <c r="O32" s="63"/>
      <c r="P32" s="63"/>
      <c r="Q32" s="63"/>
    </row>
    <row r="33" spans="1:17" x14ac:dyDescent="0.25">
      <c r="A33" s="73"/>
      <c r="B33" s="73"/>
      <c r="C33" s="73"/>
      <c r="D33" s="73"/>
      <c r="E33" s="73"/>
      <c r="F33" s="73"/>
      <c r="G33" s="73"/>
      <c r="H33" s="57"/>
      <c r="I33" s="132"/>
      <c r="J33" s="132"/>
      <c r="K33" s="132"/>
      <c r="L33" s="132"/>
      <c r="M33" s="71"/>
      <c r="O33" s="63"/>
      <c r="P33" s="63"/>
      <c r="Q33" s="63"/>
    </row>
    <row r="34" spans="1:17" x14ac:dyDescent="0.25">
      <c r="A34" s="73"/>
      <c r="B34" s="73"/>
      <c r="C34" s="73"/>
      <c r="D34" s="73"/>
      <c r="E34" s="73"/>
      <c r="F34" s="73"/>
      <c r="G34" s="73"/>
      <c r="H34" s="57"/>
      <c r="I34" s="129"/>
      <c r="J34" s="129"/>
      <c r="K34" s="129"/>
      <c r="L34" s="129"/>
      <c r="M34" s="72"/>
      <c r="N34" s="70"/>
      <c r="O34" s="63"/>
      <c r="P34" s="63"/>
      <c r="Q34" s="63"/>
    </row>
    <row r="35" spans="1:17" x14ac:dyDescent="0.25">
      <c r="A35" s="73"/>
      <c r="B35" s="73"/>
      <c r="C35" s="73"/>
      <c r="D35" s="73"/>
      <c r="E35" s="73"/>
      <c r="F35" s="73"/>
      <c r="G35" s="73"/>
      <c r="H35" s="57"/>
      <c r="I35" s="63"/>
      <c r="J35" s="57"/>
      <c r="K35" s="64"/>
      <c r="L35" s="64"/>
      <c r="M35" s="64"/>
      <c r="N35" s="57"/>
      <c r="O35" s="57"/>
      <c r="P35" s="63"/>
      <c r="Q35" s="63"/>
    </row>
    <row r="36" spans="1:17" x14ac:dyDescent="0.25">
      <c r="A36" s="73"/>
      <c r="B36" s="73"/>
      <c r="C36" s="73"/>
      <c r="D36" s="73"/>
      <c r="E36" s="73"/>
      <c r="F36" s="73"/>
      <c r="G36" s="73"/>
      <c r="H36" s="57"/>
      <c r="I36" s="63"/>
      <c r="J36" s="57"/>
      <c r="K36" s="57"/>
      <c r="L36" s="58"/>
      <c r="M36" s="58"/>
      <c r="N36" s="57"/>
      <c r="O36" s="57"/>
      <c r="P36" s="63"/>
      <c r="Q36" s="63"/>
    </row>
    <row r="37" spans="1:17" x14ac:dyDescent="0.25">
      <c r="A37" s="73"/>
      <c r="B37" s="73"/>
      <c r="C37" s="73"/>
      <c r="D37" s="73"/>
      <c r="E37" s="73"/>
      <c r="F37" s="73"/>
      <c r="G37" s="73"/>
      <c r="H37" s="57"/>
      <c r="I37" s="63"/>
      <c r="J37" s="57"/>
      <c r="K37" s="57"/>
      <c r="L37" s="58"/>
      <c r="M37" s="58"/>
      <c r="N37" s="57"/>
      <c r="O37" s="57"/>
      <c r="P37" s="63"/>
      <c r="Q37" s="63"/>
    </row>
    <row r="38" spans="1:17" x14ac:dyDescent="0.25">
      <c r="A38" s="73"/>
      <c r="B38" s="73"/>
      <c r="C38" s="73"/>
      <c r="D38" s="73"/>
      <c r="E38" s="73"/>
      <c r="F38" s="73"/>
      <c r="G38" s="73"/>
      <c r="H38" s="57"/>
      <c r="I38" s="63"/>
      <c r="J38" s="57"/>
      <c r="K38" s="57"/>
      <c r="L38" s="58"/>
      <c r="M38" s="58"/>
      <c r="N38" s="57"/>
      <c r="O38" s="57"/>
      <c r="P38" s="63"/>
      <c r="Q38" s="63"/>
    </row>
    <row r="39" spans="1:17" x14ac:dyDescent="0.25">
      <c r="A39" s="73"/>
      <c r="B39" s="73"/>
      <c r="C39" s="73"/>
      <c r="D39" s="73"/>
      <c r="E39" s="73"/>
      <c r="F39" s="73"/>
      <c r="G39" s="73"/>
      <c r="H39" s="57"/>
      <c r="I39" s="63"/>
      <c r="J39" s="57"/>
      <c r="K39" s="57"/>
      <c r="L39" s="58"/>
      <c r="M39" s="58"/>
      <c r="N39" s="57"/>
      <c r="O39" s="57"/>
      <c r="P39" s="63"/>
      <c r="Q39" s="63"/>
    </row>
    <row r="40" spans="1:17" x14ac:dyDescent="0.25">
      <c r="A40" s="73"/>
      <c r="B40" s="73"/>
      <c r="C40" s="73"/>
      <c r="D40" s="73"/>
      <c r="E40" s="73"/>
      <c r="F40" s="73"/>
      <c r="G40" s="73"/>
      <c r="H40" s="57"/>
      <c r="I40" s="63"/>
      <c r="J40" s="57"/>
      <c r="K40" s="57"/>
      <c r="L40" s="58"/>
      <c r="M40" s="58"/>
      <c r="N40" s="57"/>
      <c r="O40" s="57"/>
      <c r="P40" s="63"/>
      <c r="Q40" s="63"/>
    </row>
    <row r="41" spans="1:17" x14ac:dyDescent="0.25">
      <c r="A41" s="73"/>
      <c r="B41" s="73"/>
      <c r="C41" s="73"/>
      <c r="D41" s="73"/>
      <c r="E41" s="73"/>
      <c r="F41" s="73"/>
      <c r="G41" s="73"/>
      <c r="H41" s="57"/>
      <c r="I41" s="63"/>
      <c r="J41" s="57"/>
      <c r="K41" s="57"/>
      <c r="L41" s="58"/>
      <c r="M41" s="58"/>
      <c r="N41" s="57"/>
      <c r="O41" s="57"/>
      <c r="P41" s="63"/>
      <c r="Q41" s="63"/>
    </row>
    <row r="42" spans="1:17" x14ac:dyDescent="0.25">
      <c r="A42" s="73"/>
      <c r="B42" s="73"/>
      <c r="C42" s="73"/>
      <c r="D42" s="73"/>
      <c r="E42" s="73"/>
      <c r="F42" s="73"/>
      <c r="G42" s="73"/>
      <c r="H42" s="57"/>
      <c r="I42" s="63"/>
      <c r="J42" s="57"/>
      <c r="K42" s="57"/>
      <c r="L42" s="58"/>
      <c r="M42" s="58"/>
      <c r="N42" s="57"/>
      <c r="O42" s="57"/>
      <c r="P42" s="63"/>
      <c r="Q42" s="63"/>
    </row>
    <row r="43" spans="1:17" x14ac:dyDescent="0.25">
      <c r="A43" s="74"/>
      <c r="B43" s="75"/>
      <c r="C43" s="75"/>
      <c r="D43" s="74"/>
      <c r="E43" s="74"/>
      <c r="F43" s="74"/>
      <c r="G43" s="74"/>
      <c r="I43" s="63"/>
      <c r="J43" s="57"/>
      <c r="K43" s="57"/>
      <c r="L43" s="58"/>
      <c r="M43" s="58"/>
      <c r="N43" s="57"/>
      <c r="O43" s="57"/>
      <c r="P43" s="63"/>
      <c r="Q43" s="63"/>
    </row>
    <row r="44" spans="1:17" x14ac:dyDescent="0.25">
      <c r="A44" s="74"/>
      <c r="B44" s="75"/>
      <c r="C44" s="75"/>
      <c r="D44" s="74"/>
      <c r="E44" s="74"/>
      <c r="F44" s="74"/>
      <c r="G44" s="74"/>
      <c r="I44" s="63"/>
      <c r="J44" s="57"/>
      <c r="K44" s="57"/>
      <c r="L44" s="58"/>
      <c r="M44" s="58"/>
      <c r="N44" s="57"/>
      <c r="O44" s="57"/>
      <c r="P44" s="63"/>
      <c r="Q44" s="63"/>
    </row>
    <row r="45" spans="1:17" x14ac:dyDescent="0.25">
      <c r="A45" s="74"/>
      <c r="B45" s="75"/>
      <c r="C45" s="75"/>
      <c r="D45" s="74"/>
      <c r="E45" s="74"/>
      <c r="F45" s="74"/>
      <c r="G45" s="74"/>
      <c r="I45" s="63"/>
      <c r="J45" s="57"/>
      <c r="K45" s="57"/>
      <c r="L45" s="58"/>
      <c r="M45" s="58"/>
      <c r="N45" s="57"/>
      <c r="O45" s="57"/>
      <c r="P45" s="63"/>
      <c r="Q45" s="63"/>
    </row>
    <row r="46" spans="1:17" x14ac:dyDescent="0.25">
      <c r="A46" s="74"/>
      <c r="B46" s="75"/>
      <c r="C46" s="75"/>
      <c r="D46" s="74"/>
      <c r="E46" s="74"/>
      <c r="F46" s="74"/>
      <c r="G46" s="74"/>
    </row>
    <row r="47" spans="1:17" x14ac:dyDescent="0.25">
      <c r="A47" s="74"/>
      <c r="B47" s="75"/>
      <c r="C47" s="75"/>
      <c r="D47" s="74"/>
      <c r="E47" s="74"/>
      <c r="F47" s="74"/>
      <c r="G47" s="74"/>
    </row>
    <row r="48" spans="1:17" x14ac:dyDescent="0.25">
      <c r="A48" s="74"/>
      <c r="B48" s="75"/>
      <c r="C48" s="75"/>
      <c r="D48" s="74"/>
      <c r="E48" s="74"/>
      <c r="F48" s="74"/>
      <c r="G48" s="74"/>
    </row>
    <row r="49" spans="1:7" x14ac:dyDescent="0.25">
      <c r="A49" s="74"/>
      <c r="B49" s="75"/>
      <c r="C49" s="75"/>
      <c r="D49" s="74"/>
      <c r="E49" s="74"/>
      <c r="F49" s="74"/>
      <c r="G49" s="74"/>
    </row>
    <row r="50" spans="1:7" x14ac:dyDescent="0.25">
      <c r="A50" s="74"/>
      <c r="B50" s="75"/>
      <c r="C50" s="75"/>
      <c r="D50" s="74"/>
      <c r="E50" s="74"/>
      <c r="F50" s="74"/>
      <c r="G50" s="74"/>
    </row>
    <row r="51" spans="1:7" x14ac:dyDescent="0.25">
      <c r="A51" s="74"/>
      <c r="B51" s="75"/>
      <c r="C51" s="75"/>
      <c r="D51" s="74"/>
      <c r="E51" s="74"/>
      <c r="F51" s="74"/>
      <c r="G51" s="74"/>
    </row>
    <row r="52" spans="1:7" x14ac:dyDescent="0.25">
      <c r="A52" s="74"/>
      <c r="B52" s="75"/>
      <c r="C52" s="75"/>
      <c r="D52" s="74"/>
      <c r="E52" s="74"/>
      <c r="F52" s="74"/>
      <c r="G52" s="74"/>
    </row>
    <row r="53" spans="1:7" x14ac:dyDescent="0.25">
      <c r="A53" s="74"/>
      <c r="B53" s="75"/>
      <c r="C53" s="75"/>
      <c r="D53" s="74"/>
      <c r="E53" s="74"/>
      <c r="F53" s="74"/>
      <c r="G53" s="74"/>
    </row>
    <row r="54" spans="1:7" x14ac:dyDescent="0.25">
      <c r="A54" s="74"/>
      <c r="B54" s="75"/>
      <c r="C54" s="75"/>
      <c r="D54" s="74"/>
      <c r="E54" s="74"/>
      <c r="F54" s="74"/>
      <c r="G54" s="74"/>
    </row>
    <row r="55" spans="1:7" x14ac:dyDescent="0.25">
      <c r="A55" s="74"/>
      <c r="B55" s="75"/>
      <c r="C55" s="75"/>
      <c r="D55" s="74"/>
      <c r="E55" s="74"/>
      <c r="F55" s="74"/>
      <c r="G55" s="74"/>
    </row>
    <row r="56" spans="1:7" x14ac:dyDescent="0.25">
      <c r="A56" s="74"/>
      <c r="B56" s="75"/>
      <c r="C56" s="75"/>
      <c r="D56" s="74"/>
      <c r="E56" s="74"/>
      <c r="F56" s="74"/>
      <c r="G56" s="74"/>
    </row>
    <row r="57" spans="1:7" x14ac:dyDescent="0.25">
      <c r="A57" s="74"/>
      <c r="B57" s="75"/>
      <c r="C57" s="75"/>
      <c r="D57" s="74"/>
      <c r="E57" s="74"/>
      <c r="F57" s="74"/>
      <c r="G57" s="74"/>
    </row>
    <row r="58" spans="1:7" x14ac:dyDescent="0.25">
      <c r="A58" s="74"/>
      <c r="B58" s="75"/>
      <c r="C58" s="75"/>
      <c r="D58" s="74"/>
      <c r="E58" s="74"/>
      <c r="F58" s="74"/>
      <c r="G58" s="74"/>
    </row>
    <row r="59" spans="1:7" x14ac:dyDescent="0.25">
      <c r="A59" s="74"/>
      <c r="B59" s="75"/>
      <c r="C59" s="75"/>
      <c r="D59" s="74"/>
      <c r="E59" s="74"/>
      <c r="F59" s="74"/>
      <c r="G59" s="74"/>
    </row>
    <row r="60" spans="1:7" x14ac:dyDescent="0.25">
      <c r="A60" s="74"/>
      <c r="B60" s="75"/>
      <c r="C60" s="75"/>
      <c r="D60" s="74"/>
      <c r="E60" s="74"/>
      <c r="F60" s="74"/>
      <c r="G60" s="74"/>
    </row>
    <row r="61" spans="1:7" x14ac:dyDescent="0.25">
      <c r="A61" s="74"/>
      <c r="B61" s="75"/>
      <c r="C61" s="75"/>
      <c r="D61" s="74"/>
      <c r="E61" s="74"/>
      <c r="F61" s="74"/>
      <c r="G61" s="74"/>
    </row>
    <row r="62" spans="1:7" x14ac:dyDescent="0.25">
      <c r="A62" s="74"/>
      <c r="B62" s="75"/>
      <c r="C62" s="75"/>
      <c r="D62" s="74"/>
      <c r="E62" s="74"/>
      <c r="F62" s="74"/>
      <c r="G62" s="74"/>
    </row>
  </sheetData>
  <mergeCells count="12">
    <mergeCell ref="A1:G1"/>
    <mergeCell ref="I1:Q1"/>
    <mergeCell ref="I20:N21"/>
    <mergeCell ref="I22:K25"/>
    <mergeCell ref="N22:N25"/>
    <mergeCell ref="I34:L34"/>
    <mergeCell ref="I26:K28"/>
    <mergeCell ref="I29:L29"/>
    <mergeCell ref="I30:L30"/>
    <mergeCell ref="I31:L31"/>
    <mergeCell ref="I32:L32"/>
    <mergeCell ref="I33:L33"/>
  </mergeCells>
  <conditionalFormatting sqref="A23:D42 F24:H42">
    <cfRule type="expression" dxfId="76" priority="69">
      <formula>$E23="O3"</formula>
    </cfRule>
    <cfRule type="expression" dxfId="75" priority="72">
      <formula>$E23=8</formula>
    </cfRule>
    <cfRule type="expression" dxfId="74" priority="71">
      <formula>$E23="O1"</formula>
    </cfRule>
    <cfRule type="expression" dxfId="73" priority="68">
      <formula>$E23="O4"</formula>
    </cfRule>
    <cfRule type="expression" dxfId="72" priority="70">
      <formula>$E23="O2"</formula>
    </cfRule>
    <cfRule type="expression" dxfId="71" priority="75">
      <formula>$E23=5</formula>
    </cfRule>
    <cfRule type="expression" dxfId="70" priority="67">
      <formula>$E23="O5"</formula>
    </cfRule>
    <cfRule type="expression" dxfId="69" priority="73">
      <formula>$E23=7</formula>
    </cfRule>
    <cfRule type="expression" dxfId="68" priority="74">
      <formula>$E23=6</formula>
    </cfRule>
    <cfRule type="expression" dxfId="67" priority="76">
      <formula>$E23=4</formula>
    </cfRule>
    <cfRule type="expression" dxfId="66" priority="77">
      <formula>$E23=3</formula>
    </cfRule>
    <cfRule type="expression" dxfId="65" priority="78">
      <formula>$E23=2</formula>
    </cfRule>
    <cfRule type="expression" dxfId="64" priority="79">
      <formula>$E23=1</formula>
    </cfRule>
    <cfRule type="cellIs" dxfId="63" priority="80" operator="equal">
      <formula>-1</formula>
    </cfRule>
  </conditionalFormatting>
  <conditionalFormatting sqref="C3:D22">
    <cfRule type="expression" dxfId="62" priority="15">
      <formula>$F3=8</formula>
    </cfRule>
    <cfRule type="expression" dxfId="61" priority="16">
      <formula>$F3=7</formula>
    </cfRule>
    <cfRule type="expression" dxfId="60" priority="17">
      <formula>$F3=6</formula>
    </cfRule>
    <cfRule type="expression" dxfId="59" priority="18">
      <formula>$F3=5</formula>
    </cfRule>
    <cfRule type="expression" dxfId="58" priority="19">
      <formula>$F3=4</formula>
    </cfRule>
    <cfRule type="expression" dxfId="57" priority="20">
      <formula>$F3=3</formula>
    </cfRule>
    <cfRule type="expression" dxfId="56" priority="21">
      <formula>$F3=2</formula>
    </cfRule>
    <cfRule type="expression" dxfId="55" priority="22">
      <formula>$F3=1</formula>
    </cfRule>
    <cfRule type="cellIs" dxfId="54" priority="23" operator="equal">
      <formula>-1</formula>
    </cfRule>
    <cfRule type="expression" dxfId="53" priority="11">
      <formula>$F3="O1"</formula>
    </cfRule>
    <cfRule type="expression" dxfId="52" priority="1">
      <formula>$F3="O5"</formula>
    </cfRule>
    <cfRule type="expression" dxfId="51" priority="4">
      <formula>$F3="O4"</formula>
    </cfRule>
    <cfRule type="expression" dxfId="50" priority="7">
      <formula>$F3="O3"</formula>
    </cfRule>
    <cfRule type="expression" dxfId="49" priority="10">
      <formula>$F3="O2"</formula>
    </cfRule>
    <cfRule type="expression" dxfId="48" priority="12">
      <formula>$F3=11</formula>
    </cfRule>
    <cfRule type="expression" dxfId="47" priority="13">
      <formula>$F3=10</formula>
    </cfRule>
    <cfRule type="expression" dxfId="46" priority="14">
      <formula>$F3=9</formula>
    </cfRule>
  </conditionalFormatting>
  <conditionalFormatting sqref="E3:E22">
    <cfRule type="cellIs" dxfId="45" priority="41" operator="equal">
      <formula>9</formula>
    </cfRule>
    <cfRule type="cellIs" dxfId="44" priority="39" operator="equal">
      <formula>11</formula>
    </cfRule>
    <cfRule type="cellIs" dxfId="43" priority="40" operator="equal">
      <formula>10</formula>
    </cfRule>
  </conditionalFormatting>
  <conditionalFormatting sqref="E3:E42">
    <cfRule type="cellIs" dxfId="42" priority="48" operator="equal">
      <formula>2</formula>
    </cfRule>
    <cfRule type="cellIs" dxfId="41" priority="49" operator="equal">
      <formula>1</formula>
    </cfRule>
    <cfRule type="cellIs" dxfId="40" priority="6" operator="equal">
      <formula>"O4"</formula>
    </cfRule>
    <cfRule type="cellIs" dxfId="39" priority="9" operator="equal">
      <formula>"O3"</formula>
    </cfRule>
    <cfRule type="cellIs" dxfId="38" priority="43" operator="equal">
      <formula>7</formula>
    </cfRule>
    <cfRule type="cellIs" dxfId="37" priority="42" operator="equal">
      <formula>8</formula>
    </cfRule>
    <cfRule type="cellIs" dxfId="36" priority="3" operator="equal">
      <formula>"O5"</formula>
    </cfRule>
    <cfRule type="cellIs" dxfId="35" priority="46" operator="equal">
      <formula>4</formula>
    </cfRule>
    <cfRule type="cellIs" dxfId="34" priority="45" operator="equal">
      <formula>5</formula>
    </cfRule>
    <cfRule type="cellIs" dxfId="33" priority="37" operator="equal">
      <formula>"O2"</formula>
    </cfRule>
    <cfRule type="cellIs" dxfId="32" priority="38" operator="equal">
      <formula>"O1"</formula>
    </cfRule>
    <cfRule type="cellIs" dxfId="31" priority="44" operator="equal">
      <formula>6</formula>
    </cfRule>
    <cfRule type="cellIs" dxfId="30" priority="47" operator="equal">
      <formula>3</formula>
    </cfRule>
  </conditionalFormatting>
  <conditionalFormatting sqref="F3:G22">
    <cfRule type="expression" dxfId="29" priority="5">
      <formula>$F3="O4"</formula>
    </cfRule>
    <cfRule type="expression" dxfId="28" priority="8">
      <formula>$F3="O3"</formula>
    </cfRule>
    <cfRule type="expression" dxfId="27" priority="24">
      <formula>$F3="O2"</formula>
    </cfRule>
    <cfRule type="expression" dxfId="26" priority="25">
      <formula>$F3="O1"</formula>
    </cfRule>
    <cfRule type="expression" dxfId="25" priority="26">
      <formula>$F3=11</formula>
    </cfRule>
    <cfRule type="expression" dxfId="24" priority="27">
      <formula>$F3=10</formula>
    </cfRule>
    <cfRule type="expression" dxfId="23" priority="28">
      <formula>$F3=9</formula>
    </cfRule>
    <cfRule type="expression" dxfId="22" priority="29">
      <formula>$F3=8</formula>
    </cfRule>
    <cfRule type="expression" dxfId="21" priority="30">
      <formula>$F3=7</formula>
    </cfRule>
    <cfRule type="expression" dxfId="20" priority="31">
      <formula>$F3=6</formula>
    </cfRule>
    <cfRule type="expression" dxfId="19" priority="32">
      <formula>$F3=5</formula>
    </cfRule>
    <cfRule type="expression" dxfId="18" priority="33">
      <formula>$F3=4</formula>
    </cfRule>
    <cfRule type="expression" dxfId="17" priority="34">
      <formula>$F3=3</formula>
    </cfRule>
    <cfRule type="expression" dxfId="16" priority="36">
      <formula>$F3=1</formula>
    </cfRule>
    <cfRule type="expression" dxfId="15" priority="35">
      <formula>$F3=2</formula>
    </cfRule>
    <cfRule type="expression" dxfId="14" priority="2">
      <formula>$F3="O5"</formula>
    </cfRule>
  </conditionalFormatting>
  <conditionalFormatting sqref="F3:G23">
    <cfRule type="cellIs" dxfId="13" priority="50" operator="equal">
      <formula>-1</formula>
    </cfRule>
  </conditionalFormatting>
  <conditionalFormatting sqref="F23:G23">
    <cfRule type="expression" dxfId="12" priority="81">
      <formula>$E23="O5"</formula>
    </cfRule>
    <cfRule type="expression" dxfId="11" priority="82">
      <formula>$E23="O4"</formula>
    </cfRule>
    <cfRule type="expression" dxfId="10" priority="83">
      <formula>$E23="O3"</formula>
    </cfRule>
    <cfRule type="expression" dxfId="9" priority="84">
      <formula>$E23="O2"</formula>
    </cfRule>
    <cfRule type="expression" dxfId="8" priority="85">
      <formula>$E23="O1"</formula>
    </cfRule>
    <cfRule type="expression" dxfId="7" priority="86">
      <formula>$E23=8</formula>
    </cfRule>
    <cfRule type="expression" dxfId="6" priority="87">
      <formula>$E23=7</formula>
    </cfRule>
    <cfRule type="expression" dxfId="5" priority="88">
      <formula>$E23=6</formula>
    </cfRule>
    <cfRule type="expression" dxfId="4" priority="89">
      <formula>$E23=5</formula>
    </cfRule>
    <cfRule type="expression" dxfId="3" priority="90">
      <formula>$E23=4</formula>
    </cfRule>
    <cfRule type="expression" dxfId="2" priority="91">
      <formula>$E23=3</formula>
    </cfRule>
    <cfRule type="expression" dxfId="1" priority="92">
      <formula>$E23=2</formula>
    </cfRule>
    <cfRule type="expression" dxfId="0" priority="93">
      <formula>$E23=1</formula>
    </cfRule>
  </conditionalFormatting>
  <dataValidations count="5">
    <dataValidation type="list" allowBlank="1" showInputMessage="1" showErrorMessage="1" sqref="A23:A42" xr:uid="{79265CB3-543D-4B40-BA77-0B024A41309A}">
      <formula1>"REGULAR,OPEN"</formula1>
    </dataValidation>
    <dataValidation type="list" allowBlank="1" showInputMessage="1" showErrorMessage="1" sqref="N3:N18" xr:uid="{3A07923C-6BCD-42CC-A505-EFAC0AB1D561}">
      <formula1>"Best of 5, Fixed 3-heat, Fixed 5-heat"</formula1>
    </dataValidation>
    <dataValidation type="list" allowBlank="1" showInputMessage="1" showErrorMessage="1" sqref="M3:M18" xr:uid="{E86E6ED2-7A78-4765-80D4-86E064C24AB6}">
      <formula1>"HANDICAP,NON-HANDICAP"</formula1>
    </dataValidation>
    <dataValidation type="list" allowBlank="1" showInputMessage="1" showErrorMessage="1" sqref="E3:E22" xr:uid="{0EBF0944-B43A-4547-A245-8736BA80ACAB}">
      <formula1>$J$24:$J$39</formula1>
    </dataValidation>
    <dataValidation type="list" allowBlank="1" showInputMessage="1" showErrorMessage="1" sqref="F3:F22" xr:uid="{03914A58-64CC-4E1A-A3F0-BFF4F86280EE}">
      <formula1>"WEB,DEC"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AEBA7-F0AC-40D3-AAD7-23939C1E0DC5}">
  <dimension ref="A1:F61"/>
  <sheetViews>
    <sheetView workbookViewId="0">
      <selection activeCell="J27" sqref="J27"/>
    </sheetView>
  </sheetViews>
  <sheetFormatPr defaultRowHeight="15" x14ac:dyDescent="0.25"/>
  <cols>
    <col min="2" max="2" width="10.28515625" bestFit="1" customWidth="1"/>
    <col min="3" max="3" width="13.28515625" bestFit="1" customWidth="1"/>
    <col min="4" max="4" width="11.140625" bestFit="1" customWidth="1"/>
    <col min="5" max="5" width="28.140625" customWidth="1"/>
    <col min="6" max="6" width="34.7109375" customWidth="1"/>
    <col min="7" max="7" width="19.5703125" customWidth="1"/>
  </cols>
  <sheetData>
    <row r="1" spans="1:6" x14ac:dyDescent="0.25">
      <c r="A1" s="76" t="s">
        <v>51</v>
      </c>
      <c r="B1" s="77" t="s">
        <v>52</v>
      </c>
      <c r="C1" s="77" t="s">
        <v>53</v>
      </c>
      <c r="D1" s="77" t="s">
        <v>54</v>
      </c>
      <c r="E1" s="77" t="s">
        <v>55</v>
      </c>
      <c r="F1" s="78" t="s">
        <v>56</v>
      </c>
    </row>
    <row r="2" spans="1:6" x14ac:dyDescent="0.25">
      <c r="A2" s="79">
        <v>1</v>
      </c>
      <c r="B2" s="80" t="s">
        <v>57</v>
      </c>
      <c r="C2" s="80" t="s">
        <v>58</v>
      </c>
      <c r="D2" s="80" t="s">
        <v>59</v>
      </c>
      <c r="E2" s="80" t="s">
        <v>26</v>
      </c>
      <c r="F2" s="81" t="s">
        <v>18</v>
      </c>
    </row>
    <row r="3" spans="1:6" x14ac:dyDescent="0.25">
      <c r="A3" s="79">
        <v>2</v>
      </c>
      <c r="B3" s="80" t="s">
        <v>57</v>
      </c>
      <c r="C3" s="80" t="s">
        <v>58</v>
      </c>
      <c r="D3" s="80" t="s">
        <v>59</v>
      </c>
      <c r="E3" s="80" t="s">
        <v>22</v>
      </c>
      <c r="F3" s="81" t="s">
        <v>24</v>
      </c>
    </row>
    <row r="4" spans="1:6" x14ac:dyDescent="0.25">
      <c r="A4" s="79">
        <v>3</v>
      </c>
      <c r="B4" s="80" t="s">
        <v>60</v>
      </c>
      <c r="C4" s="80" t="s">
        <v>61</v>
      </c>
      <c r="D4" s="80" t="s">
        <v>59</v>
      </c>
      <c r="E4" s="80" t="s">
        <v>33</v>
      </c>
      <c r="F4" s="81" t="s">
        <v>28</v>
      </c>
    </row>
    <row r="5" spans="1:6" x14ac:dyDescent="0.25">
      <c r="A5" s="79">
        <v>4</v>
      </c>
      <c r="B5" s="80" t="s">
        <v>62</v>
      </c>
      <c r="C5" s="80" t="s">
        <v>58</v>
      </c>
      <c r="D5" s="80" t="s">
        <v>59</v>
      </c>
      <c r="E5" s="80" t="s">
        <v>37</v>
      </c>
      <c r="F5" s="81" t="s">
        <v>34</v>
      </c>
    </row>
    <row r="6" spans="1:6" x14ac:dyDescent="0.25">
      <c r="A6" s="79">
        <v>5</v>
      </c>
      <c r="B6" s="80" t="s">
        <v>63</v>
      </c>
      <c r="C6" s="80" t="s">
        <v>58</v>
      </c>
      <c r="D6" s="80" t="s">
        <v>59</v>
      </c>
      <c r="E6" s="80" t="s">
        <v>43</v>
      </c>
      <c r="F6" s="81" t="s">
        <v>39</v>
      </c>
    </row>
    <row r="7" spans="1:6" x14ac:dyDescent="0.25">
      <c r="A7" s="79">
        <v>6</v>
      </c>
      <c r="B7" s="80" t="s">
        <v>63</v>
      </c>
      <c r="C7" s="80" t="s">
        <v>58</v>
      </c>
      <c r="D7" s="80" t="s">
        <v>59</v>
      </c>
      <c r="E7" s="80" t="s">
        <v>41</v>
      </c>
      <c r="F7" s="81" t="s">
        <v>42</v>
      </c>
    </row>
    <row r="8" spans="1:6" x14ac:dyDescent="0.25">
      <c r="A8" s="79">
        <v>7</v>
      </c>
      <c r="B8" s="80" t="s">
        <v>64</v>
      </c>
      <c r="C8" s="80" t="s">
        <v>58</v>
      </c>
      <c r="D8" s="80" t="s">
        <v>59</v>
      </c>
      <c r="E8" s="80" t="s">
        <v>47</v>
      </c>
      <c r="F8" s="81" t="s">
        <v>45</v>
      </c>
    </row>
    <row r="9" spans="1:6" x14ac:dyDescent="0.25">
      <c r="A9" s="79">
        <v>8</v>
      </c>
      <c r="B9" s="80" t="s">
        <v>65</v>
      </c>
      <c r="C9" s="80" t="s">
        <v>58</v>
      </c>
      <c r="D9" s="80" t="s">
        <v>59</v>
      </c>
      <c r="E9" s="80" t="s">
        <v>50</v>
      </c>
      <c r="F9" s="81" t="s">
        <v>48</v>
      </c>
    </row>
    <row r="10" spans="1:6" x14ac:dyDescent="0.25">
      <c r="A10" s="79">
        <v>9</v>
      </c>
      <c r="B10" s="80" t="s">
        <v>57</v>
      </c>
      <c r="C10" s="80" t="s">
        <v>58</v>
      </c>
      <c r="D10" s="80" t="s">
        <v>59</v>
      </c>
      <c r="E10" s="80" t="s">
        <v>18</v>
      </c>
      <c r="F10" s="81" t="s">
        <v>24</v>
      </c>
    </row>
    <row r="11" spans="1:6" x14ac:dyDescent="0.25">
      <c r="A11" s="79">
        <v>10</v>
      </c>
      <c r="B11" s="80" t="s">
        <v>57</v>
      </c>
      <c r="C11" s="80" t="s">
        <v>58</v>
      </c>
      <c r="D11" s="80" t="s">
        <v>59</v>
      </c>
      <c r="E11" s="80" t="s">
        <v>26</v>
      </c>
      <c r="F11" s="81" t="s">
        <v>22</v>
      </c>
    </row>
    <row r="12" spans="1:6" x14ac:dyDescent="0.25">
      <c r="A12" s="79">
        <v>11</v>
      </c>
      <c r="B12" s="80" t="s">
        <v>60</v>
      </c>
      <c r="C12" s="80" t="s">
        <v>61</v>
      </c>
      <c r="D12" s="80" t="s">
        <v>59</v>
      </c>
      <c r="E12" s="80" t="s">
        <v>30</v>
      </c>
      <c r="F12" s="81" t="s">
        <v>33</v>
      </c>
    </row>
    <row r="13" spans="1:6" x14ac:dyDescent="0.25">
      <c r="A13" s="79">
        <v>12</v>
      </c>
      <c r="B13" s="80" t="s">
        <v>62</v>
      </c>
      <c r="C13" s="80" t="s">
        <v>58</v>
      </c>
      <c r="D13" s="80" t="s">
        <v>59</v>
      </c>
      <c r="E13" s="80" t="s">
        <v>35</v>
      </c>
      <c r="F13" s="81" t="s">
        <v>37</v>
      </c>
    </row>
    <row r="14" spans="1:6" x14ac:dyDescent="0.25">
      <c r="A14" s="79">
        <v>13</v>
      </c>
      <c r="B14" s="80" t="s">
        <v>63</v>
      </c>
      <c r="C14" s="80" t="s">
        <v>58</v>
      </c>
      <c r="D14" s="80" t="s">
        <v>59</v>
      </c>
      <c r="E14" s="80" t="s">
        <v>39</v>
      </c>
      <c r="F14" s="81" t="s">
        <v>42</v>
      </c>
    </row>
    <row r="15" spans="1:6" x14ac:dyDescent="0.25">
      <c r="A15" s="79">
        <v>14</v>
      </c>
      <c r="B15" s="80" t="s">
        <v>63</v>
      </c>
      <c r="C15" s="80" t="s">
        <v>58</v>
      </c>
      <c r="D15" s="80" t="s">
        <v>59</v>
      </c>
      <c r="E15" s="80" t="s">
        <v>43</v>
      </c>
      <c r="F15" s="81" t="s">
        <v>41</v>
      </c>
    </row>
    <row r="16" spans="1:6" x14ac:dyDescent="0.25">
      <c r="A16" s="79">
        <v>15</v>
      </c>
      <c r="B16" s="80" t="s">
        <v>64</v>
      </c>
      <c r="C16" s="80" t="s">
        <v>58</v>
      </c>
      <c r="D16" s="80" t="s">
        <v>59</v>
      </c>
      <c r="E16" s="80" t="s">
        <v>46</v>
      </c>
      <c r="F16" s="81" t="s">
        <v>47</v>
      </c>
    </row>
    <row r="17" spans="1:6" x14ac:dyDescent="0.25">
      <c r="A17" s="79">
        <v>16</v>
      </c>
      <c r="B17" s="80" t="s">
        <v>65</v>
      </c>
      <c r="C17" s="80" t="s">
        <v>58</v>
      </c>
      <c r="D17" s="80" t="s">
        <v>59</v>
      </c>
      <c r="E17" s="80" t="s">
        <v>49</v>
      </c>
      <c r="F17" s="81" t="s">
        <v>50</v>
      </c>
    </row>
    <row r="18" spans="1:6" x14ac:dyDescent="0.25">
      <c r="A18" s="79">
        <v>17</v>
      </c>
      <c r="B18" s="80" t="s">
        <v>57</v>
      </c>
      <c r="C18" s="80" t="s">
        <v>58</v>
      </c>
      <c r="D18" s="80" t="s">
        <v>59</v>
      </c>
      <c r="E18" s="80" t="s">
        <v>24</v>
      </c>
      <c r="F18" s="81" t="s">
        <v>26</v>
      </c>
    </row>
    <row r="19" spans="1:6" x14ac:dyDescent="0.25">
      <c r="A19" s="79">
        <v>18</v>
      </c>
      <c r="B19" s="80" t="s">
        <v>60</v>
      </c>
      <c r="C19" s="80" t="s">
        <v>61</v>
      </c>
      <c r="D19" s="80" t="s">
        <v>59</v>
      </c>
      <c r="E19" s="80" t="s">
        <v>28</v>
      </c>
      <c r="F19" s="81" t="s">
        <v>30</v>
      </c>
    </row>
    <row r="20" spans="1:6" x14ac:dyDescent="0.25">
      <c r="A20" s="79">
        <v>19</v>
      </c>
      <c r="B20" s="80" t="s">
        <v>62</v>
      </c>
      <c r="C20" s="80" t="s">
        <v>58</v>
      </c>
      <c r="D20" s="80" t="s">
        <v>59</v>
      </c>
      <c r="E20" s="80" t="s">
        <v>34</v>
      </c>
      <c r="F20" s="81" t="s">
        <v>35</v>
      </c>
    </row>
    <row r="21" spans="1:6" x14ac:dyDescent="0.25">
      <c r="A21" s="79">
        <v>20</v>
      </c>
      <c r="B21" s="80" t="s">
        <v>63</v>
      </c>
      <c r="C21" s="80" t="s">
        <v>58</v>
      </c>
      <c r="D21" s="80" t="s">
        <v>59</v>
      </c>
      <c r="E21" s="80" t="s">
        <v>42</v>
      </c>
      <c r="F21" s="81" t="s">
        <v>43</v>
      </c>
    </row>
    <row r="22" spans="1:6" x14ac:dyDescent="0.25">
      <c r="A22" s="79">
        <v>21</v>
      </c>
      <c r="B22" s="80" t="s">
        <v>64</v>
      </c>
      <c r="C22" s="80" t="s">
        <v>58</v>
      </c>
      <c r="D22" s="80" t="s">
        <v>59</v>
      </c>
      <c r="E22" s="80" t="s">
        <v>45</v>
      </c>
      <c r="F22" s="81" t="s">
        <v>46</v>
      </c>
    </row>
    <row r="23" spans="1:6" x14ac:dyDescent="0.25">
      <c r="A23" s="79">
        <v>22</v>
      </c>
      <c r="B23" s="80" t="s">
        <v>65</v>
      </c>
      <c r="C23" s="80" t="s">
        <v>58</v>
      </c>
      <c r="D23" s="80" t="s">
        <v>59</v>
      </c>
      <c r="E23" s="80" t="s">
        <v>48</v>
      </c>
      <c r="F23" s="81" t="s">
        <v>49</v>
      </c>
    </row>
    <row r="24" spans="1:6" x14ac:dyDescent="0.25">
      <c r="A24" s="79">
        <v>23</v>
      </c>
      <c r="B24" s="80" t="s">
        <v>57</v>
      </c>
      <c r="C24" s="80" t="s">
        <v>58</v>
      </c>
      <c r="D24" s="80" t="s">
        <v>59</v>
      </c>
      <c r="E24" s="80" t="s">
        <v>18</v>
      </c>
      <c r="F24" s="81" t="s">
        <v>22</v>
      </c>
    </row>
    <row r="25" spans="1:6" x14ac:dyDescent="0.25">
      <c r="A25" s="79">
        <v>24</v>
      </c>
      <c r="B25" s="80" t="s">
        <v>60</v>
      </c>
      <c r="C25" s="80" t="s">
        <v>61</v>
      </c>
      <c r="D25" s="80" t="s">
        <v>59</v>
      </c>
      <c r="E25" s="80" t="s">
        <v>28</v>
      </c>
      <c r="F25" s="81" t="s">
        <v>33</v>
      </c>
    </row>
    <row r="26" spans="1:6" x14ac:dyDescent="0.25">
      <c r="A26" s="79">
        <v>25</v>
      </c>
      <c r="B26" s="80" t="s">
        <v>62</v>
      </c>
      <c r="C26" s="80" t="s">
        <v>58</v>
      </c>
      <c r="D26" s="80" t="s">
        <v>59</v>
      </c>
      <c r="E26" s="80" t="s">
        <v>34</v>
      </c>
      <c r="F26" s="81" t="s">
        <v>37</v>
      </c>
    </row>
    <row r="27" spans="1:6" x14ac:dyDescent="0.25">
      <c r="A27" s="79">
        <v>26</v>
      </c>
      <c r="B27" s="80" t="s">
        <v>63</v>
      </c>
      <c r="C27" s="80" t="s">
        <v>58</v>
      </c>
      <c r="D27" s="80" t="s">
        <v>59</v>
      </c>
      <c r="E27" s="80" t="s">
        <v>39</v>
      </c>
      <c r="F27" s="81" t="s">
        <v>41</v>
      </c>
    </row>
    <row r="28" spans="1:6" x14ac:dyDescent="0.25">
      <c r="A28" s="79">
        <v>27</v>
      </c>
      <c r="B28" s="80" t="s">
        <v>64</v>
      </c>
      <c r="C28" s="80" t="s">
        <v>58</v>
      </c>
      <c r="D28" s="80" t="s">
        <v>59</v>
      </c>
      <c r="E28" s="80" t="s">
        <v>45</v>
      </c>
      <c r="F28" s="81" t="s">
        <v>47</v>
      </c>
    </row>
    <row r="29" spans="1:6" x14ac:dyDescent="0.25">
      <c r="A29" s="79">
        <v>28</v>
      </c>
      <c r="B29" s="80" t="s">
        <v>65</v>
      </c>
      <c r="C29" s="80" t="s">
        <v>58</v>
      </c>
      <c r="D29" s="80" t="s">
        <v>59</v>
      </c>
      <c r="E29" s="80" t="s">
        <v>48</v>
      </c>
      <c r="F29" s="81" t="s">
        <v>50</v>
      </c>
    </row>
    <row r="30" spans="1:6" x14ac:dyDescent="0.25">
      <c r="A30" s="79">
        <v>29</v>
      </c>
      <c r="B30" s="80" t="s">
        <v>57</v>
      </c>
      <c r="C30" s="80" t="s">
        <v>58</v>
      </c>
      <c r="D30" s="80" t="s">
        <v>59</v>
      </c>
      <c r="E30" s="80" t="s">
        <v>18</v>
      </c>
      <c r="F30" s="81" t="s">
        <v>26</v>
      </c>
    </row>
    <row r="31" spans="1:6" x14ac:dyDescent="0.25">
      <c r="A31" s="79">
        <v>30</v>
      </c>
      <c r="B31" s="80" t="s">
        <v>60</v>
      </c>
      <c r="C31" s="80" t="s">
        <v>61</v>
      </c>
      <c r="D31" s="80" t="s">
        <v>59</v>
      </c>
      <c r="E31" s="80" t="s">
        <v>33</v>
      </c>
      <c r="F31" s="81" t="s">
        <v>30</v>
      </c>
    </row>
    <row r="32" spans="1:6" x14ac:dyDescent="0.25">
      <c r="A32" s="79">
        <v>31</v>
      </c>
      <c r="B32" s="80" t="s">
        <v>62</v>
      </c>
      <c r="C32" s="80" t="s">
        <v>58</v>
      </c>
      <c r="D32" s="80" t="s">
        <v>59</v>
      </c>
      <c r="E32" s="80" t="s">
        <v>37</v>
      </c>
      <c r="F32" s="81" t="s">
        <v>35</v>
      </c>
    </row>
    <row r="33" spans="1:6" x14ac:dyDescent="0.25">
      <c r="A33" s="79">
        <v>32</v>
      </c>
      <c r="B33" s="80" t="s">
        <v>63</v>
      </c>
      <c r="C33" s="80" t="s">
        <v>58</v>
      </c>
      <c r="D33" s="80" t="s">
        <v>59</v>
      </c>
      <c r="E33" s="80" t="s">
        <v>39</v>
      </c>
      <c r="F33" s="81" t="s">
        <v>43</v>
      </c>
    </row>
    <row r="34" spans="1:6" x14ac:dyDescent="0.25">
      <c r="A34" s="79">
        <v>33</v>
      </c>
      <c r="B34" s="80" t="s">
        <v>64</v>
      </c>
      <c r="C34" s="80" t="s">
        <v>58</v>
      </c>
      <c r="D34" s="80" t="s">
        <v>59</v>
      </c>
      <c r="E34" s="80" t="s">
        <v>47</v>
      </c>
      <c r="F34" s="81" t="s">
        <v>46</v>
      </c>
    </row>
    <row r="35" spans="1:6" x14ac:dyDescent="0.25">
      <c r="A35" s="79">
        <v>34</v>
      </c>
      <c r="B35" s="80" t="s">
        <v>65</v>
      </c>
      <c r="C35" s="80" t="s">
        <v>58</v>
      </c>
      <c r="D35" s="80" t="s">
        <v>59</v>
      </c>
      <c r="E35" s="80" t="s">
        <v>50</v>
      </c>
      <c r="F35" s="81" t="s">
        <v>49</v>
      </c>
    </row>
    <row r="36" spans="1:6" x14ac:dyDescent="0.25">
      <c r="A36" s="79">
        <v>35</v>
      </c>
      <c r="B36" s="80" t="s">
        <v>57</v>
      </c>
      <c r="C36" s="80" t="s">
        <v>58</v>
      </c>
      <c r="D36" s="80" t="s">
        <v>59</v>
      </c>
      <c r="E36" s="80" t="s">
        <v>24</v>
      </c>
      <c r="F36" s="81" t="s">
        <v>22</v>
      </c>
    </row>
    <row r="37" spans="1:6" x14ac:dyDescent="0.25">
      <c r="A37" s="79">
        <v>36</v>
      </c>
      <c r="B37" s="80" t="s">
        <v>60</v>
      </c>
      <c r="C37" s="80" t="s">
        <v>61</v>
      </c>
      <c r="D37" s="80" t="s">
        <v>59</v>
      </c>
      <c r="E37" s="80" t="s">
        <v>30</v>
      </c>
      <c r="F37" s="81" t="s">
        <v>28</v>
      </c>
    </row>
    <row r="38" spans="1:6" x14ac:dyDescent="0.25">
      <c r="A38" s="79">
        <v>37</v>
      </c>
      <c r="B38" s="80" t="s">
        <v>62</v>
      </c>
      <c r="C38" s="80" t="s">
        <v>58</v>
      </c>
      <c r="D38" s="80" t="s">
        <v>59</v>
      </c>
      <c r="E38" s="80" t="s">
        <v>35</v>
      </c>
      <c r="F38" s="81" t="s">
        <v>34</v>
      </c>
    </row>
    <row r="39" spans="1:6" x14ac:dyDescent="0.25">
      <c r="A39" s="79">
        <v>38</v>
      </c>
      <c r="B39" s="80" t="s">
        <v>63</v>
      </c>
      <c r="C39" s="80" t="s">
        <v>58</v>
      </c>
      <c r="D39" s="80" t="s">
        <v>59</v>
      </c>
      <c r="E39" s="80" t="s">
        <v>42</v>
      </c>
      <c r="F39" s="81" t="s">
        <v>41</v>
      </c>
    </row>
    <row r="40" spans="1:6" x14ac:dyDescent="0.25">
      <c r="A40" s="79">
        <v>39</v>
      </c>
      <c r="B40" s="80" t="s">
        <v>64</v>
      </c>
      <c r="C40" s="80" t="s">
        <v>58</v>
      </c>
      <c r="D40" s="80" t="s">
        <v>59</v>
      </c>
      <c r="E40" s="80" t="s">
        <v>46</v>
      </c>
      <c r="F40" s="81" t="s">
        <v>45</v>
      </c>
    </row>
    <row r="41" spans="1:6" x14ac:dyDescent="0.25">
      <c r="A41" s="79">
        <v>40</v>
      </c>
      <c r="B41" s="80" t="s">
        <v>65</v>
      </c>
      <c r="C41" s="80" t="s">
        <v>58</v>
      </c>
      <c r="D41" s="80" t="s">
        <v>59</v>
      </c>
      <c r="E41" s="80" t="s">
        <v>49</v>
      </c>
      <c r="F41" s="81" t="s">
        <v>48</v>
      </c>
    </row>
    <row r="42" spans="1:6" x14ac:dyDescent="0.25">
      <c r="A42" s="79">
        <v>41</v>
      </c>
      <c r="B42" s="80" t="s">
        <v>57</v>
      </c>
      <c r="C42" s="80" t="s">
        <v>58</v>
      </c>
      <c r="D42" s="80" t="s">
        <v>59</v>
      </c>
      <c r="E42" s="80" t="s">
        <v>24</v>
      </c>
      <c r="F42" s="81" t="s">
        <v>18</v>
      </c>
    </row>
    <row r="43" spans="1:6" x14ac:dyDescent="0.25">
      <c r="A43" s="79">
        <v>42</v>
      </c>
      <c r="B43" s="80" t="s">
        <v>60</v>
      </c>
      <c r="C43" s="80" t="s">
        <v>61</v>
      </c>
      <c r="D43" s="80" t="s">
        <v>59</v>
      </c>
      <c r="E43" s="80" t="s">
        <v>33</v>
      </c>
      <c r="F43" s="81" t="s">
        <v>28</v>
      </c>
    </row>
    <row r="44" spans="1:6" x14ac:dyDescent="0.25">
      <c r="A44" s="79">
        <v>43</v>
      </c>
      <c r="B44" s="80" t="s">
        <v>62</v>
      </c>
      <c r="C44" s="80" t="s">
        <v>58</v>
      </c>
      <c r="D44" s="80" t="s">
        <v>59</v>
      </c>
      <c r="E44" s="80" t="s">
        <v>37</v>
      </c>
      <c r="F44" s="81" t="s">
        <v>34</v>
      </c>
    </row>
    <row r="45" spans="1:6" x14ac:dyDescent="0.25">
      <c r="A45" s="79">
        <v>44</v>
      </c>
      <c r="B45" s="80" t="s">
        <v>63</v>
      </c>
      <c r="C45" s="80" t="s">
        <v>58</v>
      </c>
      <c r="D45" s="80" t="s">
        <v>59</v>
      </c>
      <c r="E45" s="80" t="s">
        <v>42</v>
      </c>
      <c r="F45" s="81" t="s">
        <v>39</v>
      </c>
    </row>
    <row r="46" spans="1:6" x14ac:dyDescent="0.25">
      <c r="A46" s="79">
        <v>45</v>
      </c>
      <c r="B46" s="80" t="s">
        <v>64</v>
      </c>
      <c r="C46" s="80" t="s">
        <v>58</v>
      </c>
      <c r="D46" s="80" t="s">
        <v>59</v>
      </c>
      <c r="E46" s="80" t="s">
        <v>47</v>
      </c>
      <c r="F46" s="81" t="s">
        <v>45</v>
      </c>
    </row>
    <row r="47" spans="1:6" x14ac:dyDescent="0.25">
      <c r="A47" s="79">
        <v>46</v>
      </c>
      <c r="B47" s="80" t="s">
        <v>65</v>
      </c>
      <c r="C47" s="80" t="s">
        <v>58</v>
      </c>
      <c r="D47" s="80" t="s">
        <v>59</v>
      </c>
      <c r="E47" s="80" t="s">
        <v>50</v>
      </c>
      <c r="F47" s="81" t="s">
        <v>48</v>
      </c>
    </row>
    <row r="48" spans="1:6" x14ac:dyDescent="0.25">
      <c r="A48" s="79">
        <v>47</v>
      </c>
      <c r="B48" s="80" t="s">
        <v>57</v>
      </c>
      <c r="C48" s="80" t="s">
        <v>58</v>
      </c>
      <c r="D48" s="80" t="s">
        <v>59</v>
      </c>
      <c r="E48" s="80" t="s">
        <v>22</v>
      </c>
      <c r="F48" s="81" t="s">
        <v>26</v>
      </c>
    </row>
    <row r="49" spans="1:6" x14ac:dyDescent="0.25">
      <c r="A49" s="79">
        <v>48</v>
      </c>
      <c r="B49" s="80" t="s">
        <v>60</v>
      </c>
      <c r="C49" s="80" t="s">
        <v>61</v>
      </c>
      <c r="D49" s="80" t="s">
        <v>59</v>
      </c>
      <c r="E49" s="80" t="s">
        <v>30</v>
      </c>
      <c r="F49" s="81" t="s">
        <v>33</v>
      </c>
    </row>
    <row r="50" spans="1:6" x14ac:dyDescent="0.25">
      <c r="A50" s="79">
        <v>49</v>
      </c>
      <c r="B50" s="80" t="s">
        <v>62</v>
      </c>
      <c r="C50" s="80" t="s">
        <v>58</v>
      </c>
      <c r="D50" s="80" t="s">
        <v>59</v>
      </c>
      <c r="E50" s="80" t="s">
        <v>35</v>
      </c>
      <c r="F50" s="81" t="s">
        <v>37</v>
      </c>
    </row>
    <row r="51" spans="1:6" x14ac:dyDescent="0.25">
      <c r="A51" s="79">
        <v>50</v>
      </c>
      <c r="B51" s="80" t="s">
        <v>63</v>
      </c>
      <c r="C51" s="80" t="s">
        <v>58</v>
      </c>
      <c r="D51" s="80" t="s">
        <v>59</v>
      </c>
      <c r="E51" s="80" t="s">
        <v>41</v>
      </c>
      <c r="F51" s="81" t="s">
        <v>43</v>
      </c>
    </row>
    <row r="52" spans="1:6" x14ac:dyDescent="0.25">
      <c r="A52" s="79">
        <v>51</v>
      </c>
      <c r="B52" s="80" t="s">
        <v>64</v>
      </c>
      <c r="C52" s="80" t="s">
        <v>58</v>
      </c>
      <c r="D52" s="80" t="s">
        <v>59</v>
      </c>
      <c r="E52" s="80" t="s">
        <v>46</v>
      </c>
      <c r="F52" s="81" t="s">
        <v>47</v>
      </c>
    </row>
    <row r="53" spans="1:6" x14ac:dyDescent="0.25">
      <c r="A53" s="79">
        <v>52</v>
      </c>
      <c r="B53" s="80" t="s">
        <v>65</v>
      </c>
      <c r="C53" s="80" t="s">
        <v>58</v>
      </c>
      <c r="D53" s="80" t="s">
        <v>59</v>
      </c>
      <c r="E53" s="80" t="s">
        <v>49</v>
      </c>
      <c r="F53" s="81" t="s">
        <v>50</v>
      </c>
    </row>
    <row r="54" spans="1:6" x14ac:dyDescent="0.25">
      <c r="A54" s="79">
        <v>53</v>
      </c>
      <c r="B54" s="80" t="s">
        <v>57</v>
      </c>
      <c r="C54" s="80" t="s">
        <v>58</v>
      </c>
      <c r="D54" s="80" t="s">
        <v>59</v>
      </c>
      <c r="E54" s="80" t="s">
        <v>26</v>
      </c>
      <c r="F54" s="81" t="s">
        <v>24</v>
      </c>
    </row>
    <row r="55" spans="1:6" x14ac:dyDescent="0.25">
      <c r="A55" s="79">
        <v>54</v>
      </c>
      <c r="B55" s="80" t="s">
        <v>60</v>
      </c>
      <c r="C55" s="80" t="s">
        <v>61</v>
      </c>
      <c r="D55" s="80" t="s">
        <v>59</v>
      </c>
      <c r="E55" s="80" t="s">
        <v>28</v>
      </c>
      <c r="F55" s="81" t="s">
        <v>30</v>
      </c>
    </row>
    <row r="56" spans="1:6" x14ac:dyDescent="0.25">
      <c r="A56" s="79">
        <v>55</v>
      </c>
      <c r="B56" s="80" t="s">
        <v>62</v>
      </c>
      <c r="C56" s="80" t="s">
        <v>58</v>
      </c>
      <c r="D56" s="80" t="s">
        <v>59</v>
      </c>
      <c r="E56" s="80" t="s">
        <v>34</v>
      </c>
      <c r="F56" s="81" t="s">
        <v>35</v>
      </c>
    </row>
    <row r="57" spans="1:6" x14ac:dyDescent="0.25">
      <c r="A57" s="79">
        <v>56</v>
      </c>
      <c r="B57" s="80" t="s">
        <v>63</v>
      </c>
      <c r="C57" s="80" t="s">
        <v>58</v>
      </c>
      <c r="D57" s="80" t="s">
        <v>59</v>
      </c>
      <c r="E57" s="80" t="s">
        <v>43</v>
      </c>
      <c r="F57" s="81" t="s">
        <v>42</v>
      </c>
    </row>
    <row r="58" spans="1:6" x14ac:dyDescent="0.25">
      <c r="A58" s="79">
        <v>57</v>
      </c>
      <c r="B58" s="80" t="s">
        <v>64</v>
      </c>
      <c r="C58" s="80" t="s">
        <v>58</v>
      </c>
      <c r="D58" s="80" t="s">
        <v>59</v>
      </c>
      <c r="E58" s="80" t="s">
        <v>45</v>
      </c>
      <c r="F58" s="81" t="s">
        <v>46</v>
      </c>
    </row>
    <row r="59" spans="1:6" x14ac:dyDescent="0.25">
      <c r="A59" s="79">
        <v>58</v>
      </c>
      <c r="B59" s="80" t="s">
        <v>65</v>
      </c>
      <c r="C59" s="80" t="s">
        <v>58</v>
      </c>
      <c r="D59" s="80" t="s">
        <v>59</v>
      </c>
      <c r="E59" s="80" t="s">
        <v>48</v>
      </c>
      <c r="F59" s="81" t="s">
        <v>49</v>
      </c>
    </row>
    <row r="60" spans="1:6" x14ac:dyDescent="0.25">
      <c r="A60" s="79">
        <v>59</v>
      </c>
      <c r="B60" s="80" t="s">
        <v>57</v>
      </c>
      <c r="C60" s="80" t="s">
        <v>58</v>
      </c>
      <c r="D60" s="80" t="s">
        <v>59</v>
      </c>
      <c r="E60" s="80" t="s">
        <v>22</v>
      </c>
      <c r="F60" s="81" t="s">
        <v>18</v>
      </c>
    </row>
    <row r="61" spans="1:6" x14ac:dyDescent="0.25">
      <c r="A61" s="82">
        <v>60</v>
      </c>
      <c r="B61" s="83" t="s">
        <v>63</v>
      </c>
      <c r="C61" s="83" t="s">
        <v>58</v>
      </c>
      <c r="D61" s="83" t="s">
        <v>59</v>
      </c>
      <c r="E61" s="83" t="s">
        <v>41</v>
      </c>
      <c r="F61" s="84" t="s">
        <v>39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E46A0-9737-4ECE-92DA-81AA3F762E67}">
  <dimension ref="B3:K16"/>
  <sheetViews>
    <sheetView workbookViewId="0">
      <selection activeCell="O6" sqref="O6"/>
    </sheetView>
  </sheetViews>
  <sheetFormatPr defaultRowHeight="12.75" x14ac:dyDescent="0.2"/>
  <cols>
    <col min="1" max="1" width="9.140625" style="86"/>
    <col min="2" max="2" width="8.28515625" style="86" bestFit="1" customWidth="1"/>
    <col min="3" max="3" width="67.28515625" style="86" bestFit="1" customWidth="1"/>
    <col min="4" max="4" width="18.7109375" style="86" bestFit="1" customWidth="1"/>
    <col min="5" max="5" width="9.140625" style="86"/>
    <col min="6" max="6" width="12.140625" style="86" customWidth="1"/>
    <col min="7" max="7" width="4" style="86" customWidth="1"/>
    <col min="8" max="8" width="4.5703125" style="86" customWidth="1"/>
    <col min="9" max="9" width="3" style="86" customWidth="1"/>
    <col min="10" max="10" width="4.5703125" style="86" customWidth="1"/>
    <col min="11" max="11" width="35.5703125" style="86" customWidth="1"/>
    <col min="12" max="257" width="9.140625" style="86"/>
    <col min="258" max="258" width="8.28515625" style="86" bestFit="1" customWidth="1"/>
    <col min="259" max="259" width="21" style="86" customWidth="1"/>
    <col min="260" max="260" width="18.7109375" style="86" bestFit="1" customWidth="1"/>
    <col min="261" max="261" width="9.140625" style="86"/>
    <col min="262" max="262" width="12.140625" style="86" customWidth="1"/>
    <col min="263" max="263" width="4" style="86" customWidth="1"/>
    <col min="264" max="264" width="4.5703125" style="86" customWidth="1"/>
    <col min="265" max="265" width="3" style="86" customWidth="1"/>
    <col min="266" max="266" width="4.5703125" style="86" customWidth="1"/>
    <col min="267" max="267" width="35.5703125" style="86" customWidth="1"/>
    <col min="268" max="513" width="9.140625" style="86"/>
    <col min="514" max="514" width="8.28515625" style="86" bestFit="1" customWidth="1"/>
    <col min="515" max="515" width="21" style="86" customWidth="1"/>
    <col min="516" max="516" width="18.7109375" style="86" bestFit="1" customWidth="1"/>
    <col min="517" max="517" width="9.140625" style="86"/>
    <col min="518" max="518" width="12.140625" style="86" customWidth="1"/>
    <col min="519" max="519" width="4" style="86" customWidth="1"/>
    <col min="520" max="520" width="4.5703125" style="86" customWidth="1"/>
    <col min="521" max="521" width="3" style="86" customWidth="1"/>
    <col min="522" max="522" width="4.5703125" style="86" customWidth="1"/>
    <col min="523" max="523" width="35.5703125" style="86" customWidth="1"/>
    <col min="524" max="769" width="9.140625" style="86"/>
    <col min="770" max="770" width="8.28515625" style="86" bestFit="1" customWidth="1"/>
    <col min="771" max="771" width="21" style="86" customWidth="1"/>
    <col min="772" max="772" width="18.7109375" style="86" bestFit="1" customWidth="1"/>
    <col min="773" max="773" width="9.140625" style="86"/>
    <col min="774" max="774" width="12.140625" style="86" customWidth="1"/>
    <col min="775" max="775" width="4" style="86" customWidth="1"/>
    <col min="776" max="776" width="4.5703125" style="86" customWidth="1"/>
    <col min="777" max="777" width="3" style="86" customWidth="1"/>
    <col min="778" max="778" width="4.5703125" style="86" customWidth="1"/>
    <col min="779" max="779" width="35.5703125" style="86" customWidth="1"/>
    <col min="780" max="1025" width="9.140625" style="86"/>
    <col min="1026" max="1026" width="8.28515625" style="86" bestFit="1" customWidth="1"/>
    <col min="1027" max="1027" width="21" style="86" customWidth="1"/>
    <col min="1028" max="1028" width="18.7109375" style="86" bestFit="1" customWidth="1"/>
    <col min="1029" max="1029" width="9.140625" style="86"/>
    <col min="1030" max="1030" width="12.140625" style="86" customWidth="1"/>
    <col min="1031" max="1031" width="4" style="86" customWidth="1"/>
    <col min="1032" max="1032" width="4.5703125" style="86" customWidth="1"/>
    <col min="1033" max="1033" width="3" style="86" customWidth="1"/>
    <col min="1034" max="1034" width="4.5703125" style="86" customWidth="1"/>
    <col min="1035" max="1035" width="35.5703125" style="86" customWidth="1"/>
    <col min="1036" max="1281" width="9.140625" style="86"/>
    <col min="1282" max="1282" width="8.28515625" style="86" bestFit="1" customWidth="1"/>
    <col min="1283" max="1283" width="21" style="86" customWidth="1"/>
    <col min="1284" max="1284" width="18.7109375" style="86" bestFit="1" customWidth="1"/>
    <col min="1285" max="1285" width="9.140625" style="86"/>
    <col min="1286" max="1286" width="12.140625" style="86" customWidth="1"/>
    <col min="1287" max="1287" width="4" style="86" customWidth="1"/>
    <col min="1288" max="1288" width="4.5703125" style="86" customWidth="1"/>
    <col min="1289" max="1289" width="3" style="86" customWidth="1"/>
    <col min="1290" max="1290" width="4.5703125" style="86" customWidth="1"/>
    <col min="1291" max="1291" width="35.5703125" style="86" customWidth="1"/>
    <col min="1292" max="1537" width="9.140625" style="86"/>
    <col min="1538" max="1538" width="8.28515625" style="86" bestFit="1" customWidth="1"/>
    <col min="1539" max="1539" width="21" style="86" customWidth="1"/>
    <col min="1540" max="1540" width="18.7109375" style="86" bestFit="1" customWidth="1"/>
    <col min="1541" max="1541" width="9.140625" style="86"/>
    <col min="1542" max="1542" width="12.140625" style="86" customWidth="1"/>
    <col min="1543" max="1543" width="4" style="86" customWidth="1"/>
    <col min="1544" max="1544" width="4.5703125" style="86" customWidth="1"/>
    <col min="1545" max="1545" width="3" style="86" customWidth="1"/>
    <col min="1546" max="1546" width="4.5703125" style="86" customWidth="1"/>
    <col min="1547" max="1547" width="35.5703125" style="86" customWidth="1"/>
    <col min="1548" max="1793" width="9.140625" style="86"/>
    <col min="1794" max="1794" width="8.28515625" style="86" bestFit="1" customWidth="1"/>
    <col min="1795" max="1795" width="21" style="86" customWidth="1"/>
    <col min="1796" max="1796" width="18.7109375" style="86" bestFit="1" customWidth="1"/>
    <col min="1797" max="1797" width="9.140625" style="86"/>
    <col min="1798" max="1798" width="12.140625" style="86" customWidth="1"/>
    <col min="1799" max="1799" width="4" style="86" customWidth="1"/>
    <col min="1800" max="1800" width="4.5703125" style="86" customWidth="1"/>
    <col min="1801" max="1801" width="3" style="86" customWidth="1"/>
    <col min="1802" max="1802" width="4.5703125" style="86" customWidth="1"/>
    <col min="1803" max="1803" width="35.5703125" style="86" customWidth="1"/>
    <col min="1804" max="2049" width="9.140625" style="86"/>
    <col min="2050" max="2050" width="8.28515625" style="86" bestFit="1" customWidth="1"/>
    <col min="2051" max="2051" width="21" style="86" customWidth="1"/>
    <col min="2052" max="2052" width="18.7109375" style="86" bestFit="1" customWidth="1"/>
    <col min="2053" max="2053" width="9.140625" style="86"/>
    <col min="2054" max="2054" width="12.140625" style="86" customWidth="1"/>
    <col min="2055" max="2055" width="4" style="86" customWidth="1"/>
    <col min="2056" max="2056" width="4.5703125" style="86" customWidth="1"/>
    <col min="2057" max="2057" width="3" style="86" customWidth="1"/>
    <col min="2058" max="2058" width="4.5703125" style="86" customWidth="1"/>
    <col min="2059" max="2059" width="35.5703125" style="86" customWidth="1"/>
    <col min="2060" max="2305" width="9.140625" style="86"/>
    <col min="2306" max="2306" width="8.28515625" style="86" bestFit="1" customWidth="1"/>
    <col min="2307" max="2307" width="21" style="86" customWidth="1"/>
    <col min="2308" max="2308" width="18.7109375" style="86" bestFit="1" customWidth="1"/>
    <col min="2309" max="2309" width="9.140625" style="86"/>
    <col min="2310" max="2310" width="12.140625" style="86" customWidth="1"/>
    <col min="2311" max="2311" width="4" style="86" customWidth="1"/>
    <col min="2312" max="2312" width="4.5703125" style="86" customWidth="1"/>
    <col min="2313" max="2313" width="3" style="86" customWidth="1"/>
    <col min="2314" max="2314" width="4.5703125" style="86" customWidth="1"/>
    <col min="2315" max="2315" width="35.5703125" style="86" customWidth="1"/>
    <col min="2316" max="2561" width="9.140625" style="86"/>
    <col min="2562" max="2562" width="8.28515625" style="86" bestFit="1" customWidth="1"/>
    <col min="2563" max="2563" width="21" style="86" customWidth="1"/>
    <col min="2564" max="2564" width="18.7109375" style="86" bestFit="1" customWidth="1"/>
    <col min="2565" max="2565" width="9.140625" style="86"/>
    <col min="2566" max="2566" width="12.140625" style="86" customWidth="1"/>
    <col min="2567" max="2567" width="4" style="86" customWidth="1"/>
    <col min="2568" max="2568" width="4.5703125" style="86" customWidth="1"/>
    <col min="2569" max="2569" width="3" style="86" customWidth="1"/>
    <col min="2570" max="2570" width="4.5703125" style="86" customWidth="1"/>
    <col min="2571" max="2571" width="35.5703125" style="86" customWidth="1"/>
    <col min="2572" max="2817" width="9.140625" style="86"/>
    <col min="2818" max="2818" width="8.28515625" style="86" bestFit="1" customWidth="1"/>
    <col min="2819" max="2819" width="21" style="86" customWidth="1"/>
    <col min="2820" max="2820" width="18.7109375" style="86" bestFit="1" customWidth="1"/>
    <col min="2821" max="2821" width="9.140625" style="86"/>
    <col min="2822" max="2822" width="12.140625" style="86" customWidth="1"/>
    <col min="2823" max="2823" width="4" style="86" customWidth="1"/>
    <col min="2824" max="2824" width="4.5703125" style="86" customWidth="1"/>
    <col min="2825" max="2825" width="3" style="86" customWidth="1"/>
    <col min="2826" max="2826" width="4.5703125" style="86" customWidth="1"/>
    <col min="2827" max="2827" width="35.5703125" style="86" customWidth="1"/>
    <col min="2828" max="3073" width="9.140625" style="86"/>
    <col min="3074" max="3074" width="8.28515625" style="86" bestFit="1" customWidth="1"/>
    <col min="3075" max="3075" width="21" style="86" customWidth="1"/>
    <col min="3076" max="3076" width="18.7109375" style="86" bestFit="1" customWidth="1"/>
    <col min="3077" max="3077" width="9.140625" style="86"/>
    <col min="3078" max="3078" width="12.140625" style="86" customWidth="1"/>
    <col min="3079" max="3079" width="4" style="86" customWidth="1"/>
    <col min="3080" max="3080" width="4.5703125" style="86" customWidth="1"/>
    <col min="3081" max="3081" width="3" style="86" customWidth="1"/>
    <col min="3082" max="3082" width="4.5703125" style="86" customWidth="1"/>
    <col min="3083" max="3083" width="35.5703125" style="86" customWidth="1"/>
    <col min="3084" max="3329" width="9.140625" style="86"/>
    <col min="3330" max="3330" width="8.28515625" style="86" bestFit="1" customWidth="1"/>
    <col min="3331" max="3331" width="21" style="86" customWidth="1"/>
    <col min="3332" max="3332" width="18.7109375" style="86" bestFit="1" customWidth="1"/>
    <col min="3333" max="3333" width="9.140625" style="86"/>
    <col min="3334" max="3334" width="12.140625" style="86" customWidth="1"/>
    <col min="3335" max="3335" width="4" style="86" customWidth="1"/>
    <col min="3336" max="3336" width="4.5703125" style="86" customWidth="1"/>
    <col min="3337" max="3337" width="3" style="86" customWidth="1"/>
    <col min="3338" max="3338" width="4.5703125" style="86" customWidth="1"/>
    <col min="3339" max="3339" width="35.5703125" style="86" customWidth="1"/>
    <col min="3340" max="3585" width="9.140625" style="86"/>
    <col min="3586" max="3586" width="8.28515625" style="86" bestFit="1" customWidth="1"/>
    <col min="3587" max="3587" width="21" style="86" customWidth="1"/>
    <col min="3588" max="3588" width="18.7109375" style="86" bestFit="1" customWidth="1"/>
    <col min="3589" max="3589" width="9.140625" style="86"/>
    <col min="3590" max="3590" width="12.140625" style="86" customWidth="1"/>
    <col min="3591" max="3591" width="4" style="86" customWidth="1"/>
    <col min="3592" max="3592" width="4.5703125" style="86" customWidth="1"/>
    <col min="3593" max="3593" width="3" style="86" customWidth="1"/>
    <col min="3594" max="3594" width="4.5703125" style="86" customWidth="1"/>
    <col min="3595" max="3595" width="35.5703125" style="86" customWidth="1"/>
    <col min="3596" max="3841" width="9.140625" style="86"/>
    <col min="3842" max="3842" width="8.28515625" style="86" bestFit="1" customWidth="1"/>
    <col min="3843" max="3843" width="21" style="86" customWidth="1"/>
    <col min="3844" max="3844" width="18.7109375" style="86" bestFit="1" customWidth="1"/>
    <col min="3845" max="3845" width="9.140625" style="86"/>
    <col min="3846" max="3846" width="12.140625" style="86" customWidth="1"/>
    <col min="3847" max="3847" width="4" style="86" customWidth="1"/>
    <col min="3848" max="3848" width="4.5703125" style="86" customWidth="1"/>
    <col min="3849" max="3849" width="3" style="86" customWidth="1"/>
    <col min="3850" max="3850" width="4.5703125" style="86" customWidth="1"/>
    <col min="3851" max="3851" width="35.5703125" style="86" customWidth="1"/>
    <col min="3852" max="4097" width="9.140625" style="86"/>
    <col min="4098" max="4098" width="8.28515625" style="86" bestFit="1" customWidth="1"/>
    <col min="4099" max="4099" width="21" style="86" customWidth="1"/>
    <col min="4100" max="4100" width="18.7109375" style="86" bestFit="1" customWidth="1"/>
    <col min="4101" max="4101" width="9.140625" style="86"/>
    <col min="4102" max="4102" width="12.140625" style="86" customWidth="1"/>
    <col min="4103" max="4103" width="4" style="86" customWidth="1"/>
    <col min="4104" max="4104" width="4.5703125" style="86" customWidth="1"/>
    <col min="4105" max="4105" width="3" style="86" customWidth="1"/>
    <col min="4106" max="4106" width="4.5703125" style="86" customWidth="1"/>
    <col min="4107" max="4107" width="35.5703125" style="86" customWidth="1"/>
    <col min="4108" max="4353" width="9.140625" style="86"/>
    <col min="4354" max="4354" width="8.28515625" style="86" bestFit="1" customWidth="1"/>
    <col min="4355" max="4355" width="21" style="86" customWidth="1"/>
    <col min="4356" max="4356" width="18.7109375" style="86" bestFit="1" customWidth="1"/>
    <col min="4357" max="4357" width="9.140625" style="86"/>
    <col min="4358" max="4358" width="12.140625" style="86" customWidth="1"/>
    <col min="4359" max="4359" width="4" style="86" customWidth="1"/>
    <col min="4360" max="4360" width="4.5703125" style="86" customWidth="1"/>
    <col min="4361" max="4361" width="3" style="86" customWidth="1"/>
    <col min="4362" max="4362" width="4.5703125" style="86" customWidth="1"/>
    <col min="4363" max="4363" width="35.5703125" style="86" customWidth="1"/>
    <col min="4364" max="4609" width="9.140625" style="86"/>
    <col min="4610" max="4610" width="8.28515625" style="86" bestFit="1" customWidth="1"/>
    <col min="4611" max="4611" width="21" style="86" customWidth="1"/>
    <col min="4612" max="4612" width="18.7109375" style="86" bestFit="1" customWidth="1"/>
    <col min="4613" max="4613" width="9.140625" style="86"/>
    <col min="4614" max="4614" width="12.140625" style="86" customWidth="1"/>
    <col min="4615" max="4615" width="4" style="86" customWidth="1"/>
    <col min="4616" max="4616" width="4.5703125" style="86" customWidth="1"/>
    <col min="4617" max="4617" width="3" style="86" customWidth="1"/>
    <col min="4618" max="4618" width="4.5703125" style="86" customWidth="1"/>
    <col min="4619" max="4619" width="35.5703125" style="86" customWidth="1"/>
    <col min="4620" max="4865" width="9.140625" style="86"/>
    <col min="4866" max="4866" width="8.28515625" style="86" bestFit="1" customWidth="1"/>
    <col min="4867" max="4867" width="21" style="86" customWidth="1"/>
    <col min="4868" max="4868" width="18.7109375" style="86" bestFit="1" customWidth="1"/>
    <col min="4869" max="4869" width="9.140625" style="86"/>
    <col min="4870" max="4870" width="12.140625" style="86" customWidth="1"/>
    <col min="4871" max="4871" width="4" style="86" customWidth="1"/>
    <col min="4872" max="4872" width="4.5703125" style="86" customWidth="1"/>
    <col min="4873" max="4873" width="3" style="86" customWidth="1"/>
    <col min="4874" max="4874" width="4.5703125" style="86" customWidth="1"/>
    <col min="4875" max="4875" width="35.5703125" style="86" customWidth="1"/>
    <col min="4876" max="5121" width="9.140625" style="86"/>
    <col min="5122" max="5122" width="8.28515625" style="86" bestFit="1" customWidth="1"/>
    <col min="5123" max="5123" width="21" style="86" customWidth="1"/>
    <col min="5124" max="5124" width="18.7109375" style="86" bestFit="1" customWidth="1"/>
    <col min="5125" max="5125" width="9.140625" style="86"/>
    <col min="5126" max="5126" width="12.140625" style="86" customWidth="1"/>
    <col min="5127" max="5127" width="4" style="86" customWidth="1"/>
    <col min="5128" max="5128" width="4.5703125" style="86" customWidth="1"/>
    <col min="5129" max="5129" width="3" style="86" customWidth="1"/>
    <col min="5130" max="5130" width="4.5703125" style="86" customWidth="1"/>
    <col min="5131" max="5131" width="35.5703125" style="86" customWidth="1"/>
    <col min="5132" max="5377" width="9.140625" style="86"/>
    <col min="5378" max="5378" width="8.28515625" style="86" bestFit="1" customWidth="1"/>
    <col min="5379" max="5379" width="21" style="86" customWidth="1"/>
    <col min="5380" max="5380" width="18.7109375" style="86" bestFit="1" customWidth="1"/>
    <col min="5381" max="5381" width="9.140625" style="86"/>
    <col min="5382" max="5382" width="12.140625" style="86" customWidth="1"/>
    <col min="5383" max="5383" width="4" style="86" customWidth="1"/>
    <col min="5384" max="5384" width="4.5703125" style="86" customWidth="1"/>
    <col min="5385" max="5385" width="3" style="86" customWidth="1"/>
    <col min="5386" max="5386" width="4.5703125" style="86" customWidth="1"/>
    <col min="5387" max="5387" width="35.5703125" style="86" customWidth="1"/>
    <col min="5388" max="5633" width="9.140625" style="86"/>
    <col min="5634" max="5634" width="8.28515625" style="86" bestFit="1" customWidth="1"/>
    <col min="5635" max="5635" width="21" style="86" customWidth="1"/>
    <col min="5636" max="5636" width="18.7109375" style="86" bestFit="1" customWidth="1"/>
    <col min="5637" max="5637" width="9.140625" style="86"/>
    <col min="5638" max="5638" width="12.140625" style="86" customWidth="1"/>
    <col min="5639" max="5639" width="4" style="86" customWidth="1"/>
    <col min="5640" max="5640" width="4.5703125" style="86" customWidth="1"/>
    <col min="5641" max="5641" width="3" style="86" customWidth="1"/>
    <col min="5642" max="5642" width="4.5703125" style="86" customWidth="1"/>
    <col min="5643" max="5643" width="35.5703125" style="86" customWidth="1"/>
    <col min="5644" max="5889" width="9.140625" style="86"/>
    <col min="5890" max="5890" width="8.28515625" style="86" bestFit="1" customWidth="1"/>
    <col min="5891" max="5891" width="21" style="86" customWidth="1"/>
    <col min="5892" max="5892" width="18.7109375" style="86" bestFit="1" customWidth="1"/>
    <col min="5893" max="5893" width="9.140625" style="86"/>
    <col min="5894" max="5894" width="12.140625" style="86" customWidth="1"/>
    <col min="5895" max="5895" width="4" style="86" customWidth="1"/>
    <col min="5896" max="5896" width="4.5703125" style="86" customWidth="1"/>
    <col min="5897" max="5897" width="3" style="86" customWidth="1"/>
    <col min="5898" max="5898" width="4.5703125" style="86" customWidth="1"/>
    <col min="5899" max="5899" width="35.5703125" style="86" customWidth="1"/>
    <col min="5900" max="6145" width="9.140625" style="86"/>
    <col min="6146" max="6146" width="8.28515625" style="86" bestFit="1" customWidth="1"/>
    <col min="6147" max="6147" width="21" style="86" customWidth="1"/>
    <col min="6148" max="6148" width="18.7109375" style="86" bestFit="1" customWidth="1"/>
    <col min="6149" max="6149" width="9.140625" style="86"/>
    <col min="6150" max="6150" width="12.140625" style="86" customWidth="1"/>
    <col min="6151" max="6151" width="4" style="86" customWidth="1"/>
    <col min="6152" max="6152" width="4.5703125" style="86" customWidth="1"/>
    <col min="6153" max="6153" width="3" style="86" customWidth="1"/>
    <col min="6154" max="6154" width="4.5703125" style="86" customWidth="1"/>
    <col min="6155" max="6155" width="35.5703125" style="86" customWidth="1"/>
    <col min="6156" max="6401" width="9.140625" style="86"/>
    <col min="6402" max="6402" width="8.28515625" style="86" bestFit="1" customWidth="1"/>
    <col min="6403" max="6403" width="21" style="86" customWidth="1"/>
    <col min="6404" max="6404" width="18.7109375" style="86" bestFit="1" customWidth="1"/>
    <col min="6405" max="6405" width="9.140625" style="86"/>
    <col min="6406" max="6406" width="12.140625" style="86" customWidth="1"/>
    <col min="6407" max="6407" width="4" style="86" customWidth="1"/>
    <col min="6408" max="6408" width="4.5703125" style="86" customWidth="1"/>
    <col min="6409" max="6409" width="3" style="86" customWidth="1"/>
    <col min="6410" max="6410" width="4.5703125" style="86" customWidth="1"/>
    <col min="6411" max="6411" width="35.5703125" style="86" customWidth="1"/>
    <col min="6412" max="6657" width="9.140625" style="86"/>
    <col min="6658" max="6658" width="8.28515625" style="86" bestFit="1" customWidth="1"/>
    <col min="6659" max="6659" width="21" style="86" customWidth="1"/>
    <col min="6660" max="6660" width="18.7109375" style="86" bestFit="1" customWidth="1"/>
    <col min="6661" max="6661" width="9.140625" style="86"/>
    <col min="6662" max="6662" width="12.140625" style="86" customWidth="1"/>
    <col min="6663" max="6663" width="4" style="86" customWidth="1"/>
    <col min="6664" max="6664" width="4.5703125" style="86" customWidth="1"/>
    <col min="6665" max="6665" width="3" style="86" customWidth="1"/>
    <col min="6666" max="6666" width="4.5703125" style="86" customWidth="1"/>
    <col min="6667" max="6667" width="35.5703125" style="86" customWidth="1"/>
    <col min="6668" max="6913" width="9.140625" style="86"/>
    <col min="6914" max="6914" width="8.28515625" style="86" bestFit="1" customWidth="1"/>
    <col min="6915" max="6915" width="21" style="86" customWidth="1"/>
    <col min="6916" max="6916" width="18.7109375" style="86" bestFit="1" customWidth="1"/>
    <col min="6917" max="6917" width="9.140625" style="86"/>
    <col min="6918" max="6918" width="12.140625" style="86" customWidth="1"/>
    <col min="6919" max="6919" width="4" style="86" customWidth="1"/>
    <col min="6920" max="6920" width="4.5703125" style="86" customWidth="1"/>
    <col min="6921" max="6921" width="3" style="86" customWidth="1"/>
    <col min="6922" max="6922" width="4.5703125" style="86" customWidth="1"/>
    <col min="6923" max="6923" width="35.5703125" style="86" customWidth="1"/>
    <col min="6924" max="7169" width="9.140625" style="86"/>
    <col min="7170" max="7170" width="8.28515625" style="86" bestFit="1" customWidth="1"/>
    <col min="7171" max="7171" width="21" style="86" customWidth="1"/>
    <col min="7172" max="7172" width="18.7109375" style="86" bestFit="1" customWidth="1"/>
    <col min="7173" max="7173" width="9.140625" style="86"/>
    <col min="7174" max="7174" width="12.140625" style="86" customWidth="1"/>
    <col min="7175" max="7175" width="4" style="86" customWidth="1"/>
    <col min="7176" max="7176" width="4.5703125" style="86" customWidth="1"/>
    <col min="7177" max="7177" width="3" style="86" customWidth="1"/>
    <col min="7178" max="7178" width="4.5703125" style="86" customWidth="1"/>
    <col min="7179" max="7179" width="35.5703125" style="86" customWidth="1"/>
    <col min="7180" max="7425" width="9.140625" style="86"/>
    <col min="7426" max="7426" width="8.28515625" style="86" bestFit="1" customWidth="1"/>
    <col min="7427" max="7427" width="21" style="86" customWidth="1"/>
    <col min="7428" max="7428" width="18.7109375" style="86" bestFit="1" customWidth="1"/>
    <col min="7429" max="7429" width="9.140625" style="86"/>
    <col min="7430" max="7430" width="12.140625" style="86" customWidth="1"/>
    <col min="7431" max="7431" width="4" style="86" customWidth="1"/>
    <col min="7432" max="7432" width="4.5703125" style="86" customWidth="1"/>
    <col min="7433" max="7433" width="3" style="86" customWidth="1"/>
    <col min="7434" max="7434" width="4.5703125" style="86" customWidth="1"/>
    <col min="7435" max="7435" width="35.5703125" style="86" customWidth="1"/>
    <col min="7436" max="7681" width="9.140625" style="86"/>
    <col min="7682" max="7682" width="8.28515625" style="86" bestFit="1" customWidth="1"/>
    <col min="7683" max="7683" width="21" style="86" customWidth="1"/>
    <col min="7684" max="7684" width="18.7109375" style="86" bestFit="1" customWidth="1"/>
    <col min="7685" max="7685" width="9.140625" style="86"/>
    <col min="7686" max="7686" width="12.140625" style="86" customWidth="1"/>
    <col min="7687" max="7687" width="4" style="86" customWidth="1"/>
    <col min="7688" max="7688" width="4.5703125" style="86" customWidth="1"/>
    <col min="7689" max="7689" width="3" style="86" customWidth="1"/>
    <col min="7690" max="7690" width="4.5703125" style="86" customWidth="1"/>
    <col min="7691" max="7691" width="35.5703125" style="86" customWidth="1"/>
    <col min="7692" max="7937" width="9.140625" style="86"/>
    <col min="7938" max="7938" width="8.28515625" style="86" bestFit="1" customWidth="1"/>
    <col min="7939" max="7939" width="21" style="86" customWidth="1"/>
    <col min="7940" max="7940" width="18.7109375" style="86" bestFit="1" customWidth="1"/>
    <col min="7941" max="7941" width="9.140625" style="86"/>
    <col min="7942" max="7942" width="12.140625" style="86" customWidth="1"/>
    <col min="7943" max="7943" width="4" style="86" customWidth="1"/>
    <col min="7944" max="7944" width="4.5703125" style="86" customWidth="1"/>
    <col min="7945" max="7945" width="3" style="86" customWidth="1"/>
    <col min="7946" max="7946" width="4.5703125" style="86" customWidth="1"/>
    <col min="7947" max="7947" width="35.5703125" style="86" customWidth="1"/>
    <col min="7948" max="8193" width="9.140625" style="86"/>
    <col min="8194" max="8194" width="8.28515625" style="86" bestFit="1" customWidth="1"/>
    <col min="8195" max="8195" width="21" style="86" customWidth="1"/>
    <col min="8196" max="8196" width="18.7109375" style="86" bestFit="1" customWidth="1"/>
    <col min="8197" max="8197" width="9.140625" style="86"/>
    <col min="8198" max="8198" width="12.140625" style="86" customWidth="1"/>
    <col min="8199" max="8199" width="4" style="86" customWidth="1"/>
    <col min="8200" max="8200" width="4.5703125" style="86" customWidth="1"/>
    <col min="8201" max="8201" width="3" style="86" customWidth="1"/>
    <col min="8202" max="8202" width="4.5703125" style="86" customWidth="1"/>
    <col min="8203" max="8203" width="35.5703125" style="86" customWidth="1"/>
    <col min="8204" max="8449" width="9.140625" style="86"/>
    <col min="8450" max="8450" width="8.28515625" style="86" bestFit="1" customWidth="1"/>
    <col min="8451" max="8451" width="21" style="86" customWidth="1"/>
    <col min="8452" max="8452" width="18.7109375" style="86" bestFit="1" customWidth="1"/>
    <col min="8453" max="8453" width="9.140625" style="86"/>
    <col min="8454" max="8454" width="12.140625" style="86" customWidth="1"/>
    <col min="8455" max="8455" width="4" style="86" customWidth="1"/>
    <col min="8456" max="8456" width="4.5703125" style="86" customWidth="1"/>
    <col min="8457" max="8457" width="3" style="86" customWidth="1"/>
    <col min="8458" max="8458" width="4.5703125" style="86" customWidth="1"/>
    <col min="8459" max="8459" width="35.5703125" style="86" customWidth="1"/>
    <col min="8460" max="8705" width="9.140625" style="86"/>
    <col min="8706" max="8706" width="8.28515625" style="86" bestFit="1" customWidth="1"/>
    <col min="8707" max="8707" width="21" style="86" customWidth="1"/>
    <col min="8708" max="8708" width="18.7109375" style="86" bestFit="1" customWidth="1"/>
    <col min="8709" max="8709" width="9.140625" style="86"/>
    <col min="8710" max="8710" width="12.140625" style="86" customWidth="1"/>
    <col min="8711" max="8711" width="4" style="86" customWidth="1"/>
    <col min="8712" max="8712" width="4.5703125" style="86" customWidth="1"/>
    <col min="8713" max="8713" width="3" style="86" customWidth="1"/>
    <col min="8714" max="8714" width="4.5703125" style="86" customWidth="1"/>
    <col min="8715" max="8715" width="35.5703125" style="86" customWidth="1"/>
    <col min="8716" max="8961" width="9.140625" style="86"/>
    <col min="8962" max="8962" width="8.28515625" style="86" bestFit="1" customWidth="1"/>
    <col min="8963" max="8963" width="21" style="86" customWidth="1"/>
    <col min="8964" max="8964" width="18.7109375" style="86" bestFit="1" customWidth="1"/>
    <col min="8965" max="8965" width="9.140625" style="86"/>
    <col min="8966" max="8966" width="12.140625" style="86" customWidth="1"/>
    <col min="8967" max="8967" width="4" style="86" customWidth="1"/>
    <col min="8968" max="8968" width="4.5703125" style="86" customWidth="1"/>
    <col min="8969" max="8969" width="3" style="86" customWidth="1"/>
    <col min="8970" max="8970" width="4.5703125" style="86" customWidth="1"/>
    <col min="8971" max="8971" width="35.5703125" style="86" customWidth="1"/>
    <col min="8972" max="9217" width="9.140625" style="86"/>
    <col min="9218" max="9218" width="8.28515625" style="86" bestFit="1" customWidth="1"/>
    <col min="9219" max="9219" width="21" style="86" customWidth="1"/>
    <col min="9220" max="9220" width="18.7109375" style="86" bestFit="1" customWidth="1"/>
    <col min="9221" max="9221" width="9.140625" style="86"/>
    <col min="9222" max="9222" width="12.140625" style="86" customWidth="1"/>
    <col min="9223" max="9223" width="4" style="86" customWidth="1"/>
    <col min="9224" max="9224" width="4.5703125" style="86" customWidth="1"/>
    <col min="9225" max="9225" width="3" style="86" customWidth="1"/>
    <col min="9226" max="9226" width="4.5703125" style="86" customWidth="1"/>
    <col min="9227" max="9227" width="35.5703125" style="86" customWidth="1"/>
    <col min="9228" max="9473" width="9.140625" style="86"/>
    <col min="9474" max="9474" width="8.28515625" style="86" bestFit="1" customWidth="1"/>
    <col min="9475" max="9475" width="21" style="86" customWidth="1"/>
    <col min="9476" max="9476" width="18.7109375" style="86" bestFit="1" customWidth="1"/>
    <col min="9477" max="9477" width="9.140625" style="86"/>
    <col min="9478" max="9478" width="12.140625" style="86" customWidth="1"/>
    <col min="9479" max="9479" width="4" style="86" customWidth="1"/>
    <col min="9480" max="9480" width="4.5703125" style="86" customWidth="1"/>
    <col min="9481" max="9481" width="3" style="86" customWidth="1"/>
    <col min="9482" max="9482" width="4.5703125" style="86" customWidth="1"/>
    <col min="9483" max="9483" width="35.5703125" style="86" customWidth="1"/>
    <col min="9484" max="9729" width="9.140625" style="86"/>
    <col min="9730" max="9730" width="8.28515625" style="86" bestFit="1" customWidth="1"/>
    <col min="9731" max="9731" width="21" style="86" customWidth="1"/>
    <col min="9732" max="9732" width="18.7109375" style="86" bestFit="1" customWidth="1"/>
    <col min="9733" max="9733" width="9.140625" style="86"/>
    <col min="9734" max="9734" width="12.140625" style="86" customWidth="1"/>
    <col min="9735" max="9735" width="4" style="86" customWidth="1"/>
    <col min="9736" max="9736" width="4.5703125" style="86" customWidth="1"/>
    <col min="9737" max="9737" width="3" style="86" customWidth="1"/>
    <col min="9738" max="9738" width="4.5703125" style="86" customWidth="1"/>
    <col min="9739" max="9739" width="35.5703125" style="86" customWidth="1"/>
    <col min="9740" max="9985" width="9.140625" style="86"/>
    <col min="9986" max="9986" width="8.28515625" style="86" bestFit="1" customWidth="1"/>
    <col min="9987" max="9987" width="21" style="86" customWidth="1"/>
    <col min="9988" max="9988" width="18.7109375" style="86" bestFit="1" customWidth="1"/>
    <col min="9989" max="9989" width="9.140625" style="86"/>
    <col min="9990" max="9990" width="12.140625" style="86" customWidth="1"/>
    <col min="9991" max="9991" width="4" style="86" customWidth="1"/>
    <col min="9992" max="9992" width="4.5703125" style="86" customWidth="1"/>
    <col min="9993" max="9993" width="3" style="86" customWidth="1"/>
    <col min="9994" max="9994" width="4.5703125" style="86" customWidth="1"/>
    <col min="9995" max="9995" width="35.5703125" style="86" customWidth="1"/>
    <col min="9996" max="10241" width="9.140625" style="86"/>
    <col min="10242" max="10242" width="8.28515625" style="86" bestFit="1" customWidth="1"/>
    <col min="10243" max="10243" width="21" style="86" customWidth="1"/>
    <col min="10244" max="10244" width="18.7109375" style="86" bestFit="1" customWidth="1"/>
    <col min="10245" max="10245" width="9.140625" style="86"/>
    <col min="10246" max="10246" width="12.140625" style="86" customWidth="1"/>
    <col min="10247" max="10247" width="4" style="86" customWidth="1"/>
    <col min="10248" max="10248" width="4.5703125" style="86" customWidth="1"/>
    <col min="10249" max="10249" width="3" style="86" customWidth="1"/>
    <col min="10250" max="10250" width="4.5703125" style="86" customWidth="1"/>
    <col min="10251" max="10251" width="35.5703125" style="86" customWidth="1"/>
    <col min="10252" max="10497" width="9.140625" style="86"/>
    <col min="10498" max="10498" width="8.28515625" style="86" bestFit="1" customWidth="1"/>
    <col min="10499" max="10499" width="21" style="86" customWidth="1"/>
    <col min="10500" max="10500" width="18.7109375" style="86" bestFit="1" customWidth="1"/>
    <col min="10501" max="10501" width="9.140625" style="86"/>
    <col min="10502" max="10502" width="12.140625" style="86" customWidth="1"/>
    <col min="10503" max="10503" width="4" style="86" customWidth="1"/>
    <col min="10504" max="10504" width="4.5703125" style="86" customWidth="1"/>
    <col min="10505" max="10505" width="3" style="86" customWidth="1"/>
    <col min="10506" max="10506" width="4.5703125" style="86" customWidth="1"/>
    <col min="10507" max="10507" width="35.5703125" style="86" customWidth="1"/>
    <col min="10508" max="10753" width="9.140625" style="86"/>
    <col min="10754" max="10754" width="8.28515625" style="86" bestFit="1" customWidth="1"/>
    <col min="10755" max="10755" width="21" style="86" customWidth="1"/>
    <col min="10756" max="10756" width="18.7109375" style="86" bestFit="1" customWidth="1"/>
    <col min="10757" max="10757" width="9.140625" style="86"/>
    <col min="10758" max="10758" width="12.140625" style="86" customWidth="1"/>
    <col min="10759" max="10759" width="4" style="86" customWidth="1"/>
    <col min="10760" max="10760" width="4.5703125" style="86" customWidth="1"/>
    <col min="10761" max="10761" width="3" style="86" customWidth="1"/>
    <col min="10762" max="10762" width="4.5703125" style="86" customWidth="1"/>
    <col min="10763" max="10763" width="35.5703125" style="86" customWidth="1"/>
    <col min="10764" max="11009" width="9.140625" style="86"/>
    <col min="11010" max="11010" width="8.28515625" style="86" bestFit="1" customWidth="1"/>
    <col min="11011" max="11011" width="21" style="86" customWidth="1"/>
    <col min="11012" max="11012" width="18.7109375" style="86" bestFit="1" customWidth="1"/>
    <col min="11013" max="11013" width="9.140625" style="86"/>
    <col min="11014" max="11014" width="12.140625" style="86" customWidth="1"/>
    <col min="11015" max="11015" width="4" style="86" customWidth="1"/>
    <col min="11016" max="11016" width="4.5703125" style="86" customWidth="1"/>
    <col min="11017" max="11017" width="3" style="86" customWidth="1"/>
    <col min="11018" max="11018" width="4.5703125" style="86" customWidth="1"/>
    <col min="11019" max="11019" width="35.5703125" style="86" customWidth="1"/>
    <col min="11020" max="11265" width="9.140625" style="86"/>
    <col min="11266" max="11266" width="8.28515625" style="86" bestFit="1" customWidth="1"/>
    <col min="11267" max="11267" width="21" style="86" customWidth="1"/>
    <col min="11268" max="11268" width="18.7109375" style="86" bestFit="1" customWidth="1"/>
    <col min="11269" max="11269" width="9.140625" style="86"/>
    <col min="11270" max="11270" width="12.140625" style="86" customWidth="1"/>
    <col min="11271" max="11271" width="4" style="86" customWidth="1"/>
    <col min="11272" max="11272" width="4.5703125" style="86" customWidth="1"/>
    <col min="11273" max="11273" width="3" style="86" customWidth="1"/>
    <col min="11274" max="11274" width="4.5703125" style="86" customWidth="1"/>
    <col min="11275" max="11275" width="35.5703125" style="86" customWidth="1"/>
    <col min="11276" max="11521" width="9.140625" style="86"/>
    <col min="11522" max="11522" width="8.28515625" style="86" bestFit="1" customWidth="1"/>
    <col min="11523" max="11523" width="21" style="86" customWidth="1"/>
    <col min="11524" max="11524" width="18.7109375" style="86" bestFit="1" customWidth="1"/>
    <col min="11525" max="11525" width="9.140625" style="86"/>
    <col min="11526" max="11526" width="12.140625" style="86" customWidth="1"/>
    <col min="11527" max="11527" width="4" style="86" customWidth="1"/>
    <col min="11528" max="11528" width="4.5703125" style="86" customWidth="1"/>
    <col min="11529" max="11529" width="3" style="86" customWidth="1"/>
    <col min="11530" max="11530" width="4.5703125" style="86" customWidth="1"/>
    <col min="11531" max="11531" width="35.5703125" style="86" customWidth="1"/>
    <col min="11532" max="11777" width="9.140625" style="86"/>
    <col min="11778" max="11778" width="8.28515625" style="86" bestFit="1" customWidth="1"/>
    <col min="11779" max="11779" width="21" style="86" customWidth="1"/>
    <col min="11780" max="11780" width="18.7109375" style="86" bestFit="1" customWidth="1"/>
    <col min="11781" max="11781" width="9.140625" style="86"/>
    <col min="11782" max="11782" width="12.140625" style="86" customWidth="1"/>
    <col min="11783" max="11783" width="4" style="86" customWidth="1"/>
    <col min="11784" max="11784" width="4.5703125" style="86" customWidth="1"/>
    <col min="11785" max="11785" width="3" style="86" customWidth="1"/>
    <col min="11786" max="11786" width="4.5703125" style="86" customWidth="1"/>
    <col min="11787" max="11787" width="35.5703125" style="86" customWidth="1"/>
    <col min="11788" max="12033" width="9.140625" style="86"/>
    <col min="12034" max="12034" width="8.28515625" style="86" bestFit="1" customWidth="1"/>
    <col min="12035" max="12035" width="21" style="86" customWidth="1"/>
    <col min="12036" max="12036" width="18.7109375" style="86" bestFit="1" customWidth="1"/>
    <col min="12037" max="12037" width="9.140625" style="86"/>
    <col min="12038" max="12038" width="12.140625" style="86" customWidth="1"/>
    <col min="12039" max="12039" width="4" style="86" customWidth="1"/>
    <col min="12040" max="12040" width="4.5703125" style="86" customWidth="1"/>
    <col min="12041" max="12041" width="3" style="86" customWidth="1"/>
    <col min="12042" max="12042" width="4.5703125" style="86" customWidth="1"/>
    <col min="12043" max="12043" width="35.5703125" style="86" customWidth="1"/>
    <col min="12044" max="12289" width="9.140625" style="86"/>
    <col min="12290" max="12290" width="8.28515625" style="86" bestFit="1" customWidth="1"/>
    <col min="12291" max="12291" width="21" style="86" customWidth="1"/>
    <col min="12292" max="12292" width="18.7109375" style="86" bestFit="1" customWidth="1"/>
    <col min="12293" max="12293" width="9.140625" style="86"/>
    <col min="12294" max="12294" width="12.140625" style="86" customWidth="1"/>
    <col min="12295" max="12295" width="4" style="86" customWidth="1"/>
    <col min="12296" max="12296" width="4.5703125" style="86" customWidth="1"/>
    <col min="12297" max="12297" width="3" style="86" customWidth="1"/>
    <col min="12298" max="12298" width="4.5703125" style="86" customWidth="1"/>
    <col min="12299" max="12299" width="35.5703125" style="86" customWidth="1"/>
    <col min="12300" max="12545" width="9.140625" style="86"/>
    <col min="12546" max="12546" width="8.28515625" style="86" bestFit="1" customWidth="1"/>
    <col min="12547" max="12547" width="21" style="86" customWidth="1"/>
    <col min="12548" max="12548" width="18.7109375" style="86" bestFit="1" customWidth="1"/>
    <col min="12549" max="12549" width="9.140625" style="86"/>
    <col min="12550" max="12550" width="12.140625" style="86" customWidth="1"/>
    <col min="12551" max="12551" width="4" style="86" customWidth="1"/>
    <col min="12552" max="12552" width="4.5703125" style="86" customWidth="1"/>
    <col min="12553" max="12553" width="3" style="86" customWidth="1"/>
    <col min="12554" max="12554" width="4.5703125" style="86" customWidth="1"/>
    <col min="12555" max="12555" width="35.5703125" style="86" customWidth="1"/>
    <col min="12556" max="12801" width="9.140625" style="86"/>
    <col min="12802" max="12802" width="8.28515625" style="86" bestFit="1" customWidth="1"/>
    <col min="12803" max="12803" width="21" style="86" customWidth="1"/>
    <col min="12804" max="12804" width="18.7109375" style="86" bestFit="1" customWidth="1"/>
    <col min="12805" max="12805" width="9.140625" style="86"/>
    <col min="12806" max="12806" width="12.140625" style="86" customWidth="1"/>
    <col min="12807" max="12807" width="4" style="86" customWidth="1"/>
    <col min="12808" max="12808" width="4.5703125" style="86" customWidth="1"/>
    <col min="12809" max="12809" width="3" style="86" customWidth="1"/>
    <col min="12810" max="12810" width="4.5703125" style="86" customWidth="1"/>
    <col min="12811" max="12811" width="35.5703125" style="86" customWidth="1"/>
    <col min="12812" max="13057" width="9.140625" style="86"/>
    <col min="13058" max="13058" width="8.28515625" style="86" bestFit="1" customWidth="1"/>
    <col min="13059" max="13059" width="21" style="86" customWidth="1"/>
    <col min="13060" max="13060" width="18.7109375" style="86" bestFit="1" customWidth="1"/>
    <col min="13061" max="13061" width="9.140625" style="86"/>
    <col min="13062" max="13062" width="12.140625" style="86" customWidth="1"/>
    <col min="13063" max="13063" width="4" style="86" customWidth="1"/>
    <col min="13064" max="13064" width="4.5703125" style="86" customWidth="1"/>
    <col min="13065" max="13065" width="3" style="86" customWidth="1"/>
    <col min="13066" max="13066" width="4.5703125" style="86" customWidth="1"/>
    <col min="13067" max="13067" width="35.5703125" style="86" customWidth="1"/>
    <col min="13068" max="13313" width="9.140625" style="86"/>
    <col min="13314" max="13314" width="8.28515625" style="86" bestFit="1" customWidth="1"/>
    <col min="13315" max="13315" width="21" style="86" customWidth="1"/>
    <col min="13316" max="13316" width="18.7109375" style="86" bestFit="1" customWidth="1"/>
    <col min="13317" max="13317" width="9.140625" style="86"/>
    <col min="13318" max="13318" width="12.140625" style="86" customWidth="1"/>
    <col min="13319" max="13319" width="4" style="86" customWidth="1"/>
    <col min="13320" max="13320" width="4.5703125" style="86" customWidth="1"/>
    <col min="13321" max="13321" width="3" style="86" customWidth="1"/>
    <col min="13322" max="13322" width="4.5703125" style="86" customWidth="1"/>
    <col min="13323" max="13323" width="35.5703125" style="86" customWidth="1"/>
    <col min="13324" max="13569" width="9.140625" style="86"/>
    <col min="13570" max="13570" width="8.28515625" style="86" bestFit="1" customWidth="1"/>
    <col min="13571" max="13571" width="21" style="86" customWidth="1"/>
    <col min="13572" max="13572" width="18.7109375" style="86" bestFit="1" customWidth="1"/>
    <col min="13573" max="13573" width="9.140625" style="86"/>
    <col min="13574" max="13574" width="12.140625" style="86" customWidth="1"/>
    <col min="13575" max="13575" width="4" style="86" customWidth="1"/>
    <col min="13576" max="13576" width="4.5703125" style="86" customWidth="1"/>
    <col min="13577" max="13577" width="3" style="86" customWidth="1"/>
    <col min="13578" max="13578" width="4.5703125" style="86" customWidth="1"/>
    <col min="13579" max="13579" width="35.5703125" style="86" customWidth="1"/>
    <col min="13580" max="13825" width="9.140625" style="86"/>
    <col min="13826" max="13826" width="8.28515625" style="86" bestFit="1" customWidth="1"/>
    <col min="13827" max="13827" width="21" style="86" customWidth="1"/>
    <col min="13828" max="13828" width="18.7109375" style="86" bestFit="1" customWidth="1"/>
    <col min="13829" max="13829" width="9.140625" style="86"/>
    <col min="13830" max="13830" width="12.140625" style="86" customWidth="1"/>
    <col min="13831" max="13831" width="4" style="86" customWidth="1"/>
    <col min="13832" max="13832" width="4.5703125" style="86" customWidth="1"/>
    <col min="13833" max="13833" width="3" style="86" customWidth="1"/>
    <col min="13834" max="13834" width="4.5703125" style="86" customWidth="1"/>
    <col min="13835" max="13835" width="35.5703125" style="86" customWidth="1"/>
    <col min="13836" max="14081" width="9.140625" style="86"/>
    <col min="14082" max="14082" width="8.28515625" style="86" bestFit="1" customWidth="1"/>
    <col min="14083" max="14083" width="21" style="86" customWidth="1"/>
    <col min="14084" max="14084" width="18.7109375" style="86" bestFit="1" customWidth="1"/>
    <col min="14085" max="14085" width="9.140625" style="86"/>
    <col min="14086" max="14086" width="12.140625" style="86" customWidth="1"/>
    <col min="14087" max="14087" width="4" style="86" customWidth="1"/>
    <col min="14088" max="14088" width="4.5703125" style="86" customWidth="1"/>
    <col min="14089" max="14089" width="3" style="86" customWidth="1"/>
    <col min="14090" max="14090" width="4.5703125" style="86" customWidth="1"/>
    <col min="14091" max="14091" width="35.5703125" style="86" customWidth="1"/>
    <col min="14092" max="14337" width="9.140625" style="86"/>
    <col min="14338" max="14338" width="8.28515625" style="86" bestFit="1" customWidth="1"/>
    <col min="14339" max="14339" width="21" style="86" customWidth="1"/>
    <col min="14340" max="14340" width="18.7109375" style="86" bestFit="1" customWidth="1"/>
    <col min="14341" max="14341" width="9.140625" style="86"/>
    <col min="14342" max="14342" width="12.140625" style="86" customWidth="1"/>
    <col min="14343" max="14343" width="4" style="86" customWidth="1"/>
    <col min="14344" max="14344" width="4.5703125" style="86" customWidth="1"/>
    <col min="14345" max="14345" width="3" style="86" customWidth="1"/>
    <col min="14346" max="14346" width="4.5703125" style="86" customWidth="1"/>
    <col min="14347" max="14347" width="35.5703125" style="86" customWidth="1"/>
    <col min="14348" max="14593" width="9.140625" style="86"/>
    <col min="14594" max="14594" width="8.28515625" style="86" bestFit="1" customWidth="1"/>
    <col min="14595" max="14595" width="21" style="86" customWidth="1"/>
    <col min="14596" max="14596" width="18.7109375" style="86" bestFit="1" customWidth="1"/>
    <col min="14597" max="14597" width="9.140625" style="86"/>
    <col min="14598" max="14598" width="12.140625" style="86" customWidth="1"/>
    <col min="14599" max="14599" width="4" style="86" customWidth="1"/>
    <col min="14600" max="14600" width="4.5703125" style="86" customWidth="1"/>
    <col min="14601" max="14601" width="3" style="86" customWidth="1"/>
    <col min="14602" max="14602" width="4.5703125" style="86" customWidth="1"/>
    <col min="14603" max="14603" width="35.5703125" style="86" customWidth="1"/>
    <col min="14604" max="14849" width="9.140625" style="86"/>
    <col min="14850" max="14850" width="8.28515625" style="86" bestFit="1" customWidth="1"/>
    <col min="14851" max="14851" width="21" style="86" customWidth="1"/>
    <col min="14852" max="14852" width="18.7109375" style="86" bestFit="1" customWidth="1"/>
    <col min="14853" max="14853" width="9.140625" style="86"/>
    <col min="14854" max="14854" width="12.140625" style="86" customWidth="1"/>
    <col min="14855" max="14855" width="4" style="86" customWidth="1"/>
    <col min="14856" max="14856" width="4.5703125" style="86" customWidth="1"/>
    <col min="14857" max="14857" width="3" style="86" customWidth="1"/>
    <col min="14858" max="14858" width="4.5703125" style="86" customWidth="1"/>
    <col min="14859" max="14859" width="35.5703125" style="86" customWidth="1"/>
    <col min="14860" max="15105" width="9.140625" style="86"/>
    <col min="15106" max="15106" width="8.28515625" style="86" bestFit="1" customWidth="1"/>
    <col min="15107" max="15107" width="21" style="86" customWidth="1"/>
    <col min="15108" max="15108" width="18.7109375" style="86" bestFit="1" customWidth="1"/>
    <col min="15109" max="15109" width="9.140625" style="86"/>
    <col min="15110" max="15110" width="12.140625" style="86" customWidth="1"/>
    <col min="15111" max="15111" width="4" style="86" customWidth="1"/>
    <col min="15112" max="15112" width="4.5703125" style="86" customWidth="1"/>
    <col min="15113" max="15113" width="3" style="86" customWidth="1"/>
    <col min="15114" max="15114" width="4.5703125" style="86" customWidth="1"/>
    <col min="15115" max="15115" width="35.5703125" style="86" customWidth="1"/>
    <col min="15116" max="15361" width="9.140625" style="86"/>
    <col min="15362" max="15362" width="8.28515625" style="86" bestFit="1" customWidth="1"/>
    <col min="15363" max="15363" width="21" style="86" customWidth="1"/>
    <col min="15364" max="15364" width="18.7109375" style="86" bestFit="1" customWidth="1"/>
    <col min="15365" max="15365" width="9.140625" style="86"/>
    <col min="15366" max="15366" width="12.140625" style="86" customWidth="1"/>
    <col min="15367" max="15367" width="4" style="86" customWidth="1"/>
    <col min="15368" max="15368" width="4.5703125" style="86" customWidth="1"/>
    <col min="15369" max="15369" width="3" style="86" customWidth="1"/>
    <col min="15370" max="15370" width="4.5703125" style="86" customWidth="1"/>
    <col min="15371" max="15371" width="35.5703125" style="86" customWidth="1"/>
    <col min="15372" max="15617" width="9.140625" style="86"/>
    <col min="15618" max="15618" width="8.28515625" style="86" bestFit="1" customWidth="1"/>
    <col min="15619" max="15619" width="21" style="86" customWidth="1"/>
    <col min="15620" max="15620" width="18.7109375" style="86" bestFit="1" customWidth="1"/>
    <col min="15621" max="15621" width="9.140625" style="86"/>
    <col min="15622" max="15622" width="12.140625" style="86" customWidth="1"/>
    <col min="15623" max="15623" width="4" style="86" customWidth="1"/>
    <col min="15624" max="15624" width="4.5703125" style="86" customWidth="1"/>
    <col min="15625" max="15625" width="3" style="86" customWidth="1"/>
    <col min="15626" max="15626" width="4.5703125" style="86" customWidth="1"/>
    <col min="15627" max="15627" width="35.5703125" style="86" customWidth="1"/>
    <col min="15628" max="15873" width="9.140625" style="86"/>
    <col min="15874" max="15874" width="8.28515625" style="86" bestFit="1" customWidth="1"/>
    <col min="15875" max="15875" width="21" style="86" customWidth="1"/>
    <col min="15876" max="15876" width="18.7109375" style="86" bestFit="1" customWidth="1"/>
    <col min="15877" max="15877" width="9.140625" style="86"/>
    <col min="15878" max="15878" width="12.140625" style="86" customWidth="1"/>
    <col min="15879" max="15879" width="4" style="86" customWidth="1"/>
    <col min="15880" max="15880" width="4.5703125" style="86" customWidth="1"/>
    <col min="15881" max="15881" width="3" style="86" customWidth="1"/>
    <col min="15882" max="15882" width="4.5703125" style="86" customWidth="1"/>
    <col min="15883" max="15883" width="35.5703125" style="86" customWidth="1"/>
    <col min="15884" max="16129" width="9.140625" style="86"/>
    <col min="16130" max="16130" width="8.28515625" style="86" bestFit="1" customWidth="1"/>
    <col min="16131" max="16131" width="21" style="86" customWidth="1"/>
    <col min="16132" max="16132" width="18.7109375" style="86" bestFit="1" customWidth="1"/>
    <col min="16133" max="16133" width="9.140625" style="86"/>
    <col min="16134" max="16134" width="12.140625" style="86" customWidth="1"/>
    <col min="16135" max="16135" width="4" style="86" customWidth="1"/>
    <col min="16136" max="16136" width="4.5703125" style="86" customWidth="1"/>
    <col min="16137" max="16137" width="3" style="86" customWidth="1"/>
    <col min="16138" max="16138" width="4.5703125" style="86" customWidth="1"/>
    <col min="16139" max="16139" width="35.5703125" style="86" customWidth="1"/>
    <col min="16140" max="16384" width="9.140625" style="86"/>
  </cols>
  <sheetData>
    <row r="3" spans="2:11" ht="47.25" x14ac:dyDescent="0.2">
      <c r="B3" s="85" t="s">
        <v>66</v>
      </c>
      <c r="C3" s="85" t="s">
        <v>67</v>
      </c>
      <c r="D3" s="85" t="s">
        <v>68</v>
      </c>
      <c r="E3" s="85" t="s">
        <v>69</v>
      </c>
      <c r="F3" s="85" t="s">
        <v>70</v>
      </c>
      <c r="G3" s="140" t="s">
        <v>71</v>
      </c>
      <c r="H3" s="141"/>
      <c r="I3" s="141"/>
      <c r="J3" s="142"/>
      <c r="K3" s="85" t="s">
        <v>72</v>
      </c>
    </row>
    <row r="4" spans="2:11" s="93" customFormat="1" ht="157.5" x14ac:dyDescent="0.25">
      <c r="B4" s="87">
        <v>1</v>
      </c>
      <c r="C4" s="88" t="s">
        <v>73</v>
      </c>
      <c r="D4" s="88" t="s">
        <v>74</v>
      </c>
      <c r="E4" s="87">
        <v>10</v>
      </c>
      <c r="F4" s="87">
        <f t="shared" ref="F4:F12" si="0">MAX(E4*1, 3)</f>
        <v>10</v>
      </c>
      <c r="G4" s="87">
        <v>1</v>
      </c>
      <c r="H4" s="89">
        <v>0</v>
      </c>
      <c r="I4" s="90" t="s">
        <v>75</v>
      </c>
      <c r="J4" s="91">
        <f>H4+F4</f>
        <v>10</v>
      </c>
      <c r="K4" s="92" t="s">
        <v>76</v>
      </c>
    </row>
    <row r="5" spans="2:11" s="93" customFormat="1" ht="63" x14ac:dyDescent="0.25">
      <c r="B5" s="87">
        <v>2</v>
      </c>
      <c r="C5" s="88" t="s">
        <v>21</v>
      </c>
      <c r="D5" s="88" t="s">
        <v>77</v>
      </c>
      <c r="E5" s="87">
        <v>4</v>
      </c>
      <c r="F5" s="87">
        <f t="shared" si="0"/>
        <v>4</v>
      </c>
      <c r="G5" s="87">
        <v>2</v>
      </c>
      <c r="H5" s="89">
        <f>J4+1</f>
        <v>11</v>
      </c>
      <c r="I5" s="90" t="s">
        <v>75</v>
      </c>
      <c r="J5" s="91">
        <f>H5+F5</f>
        <v>15</v>
      </c>
      <c r="K5" s="92" t="s">
        <v>78</v>
      </c>
    </row>
    <row r="6" spans="2:11" s="93" customFormat="1" ht="94.5" x14ac:dyDescent="0.25">
      <c r="B6" s="87">
        <v>3</v>
      </c>
      <c r="C6" s="88" t="s">
        <v>27</v>
      </c>
      <c r="D6" s="88" t="s">
        <v>79</v>
      </c>
      <c r="E6" s="87">
        <v>6</v>
      </c>
      <c r="F6" s="87">
        <f t="shared" si="0"/>
        <v>6</v>
      </c>
      <c r="G6" s="87">
        <v>3</v>
      </c>
      <c r="H6" s="89">
        <v>0</v>
      </c>
      <c r="I6" s="90" t="s">
        <v>75</v>
      </c>
      <c r="J6" s="91">
        <f t="shared" ref="J6:J13" si="1">H6+F6</f>
        <v>6</v>
      </c>
      <c r="K6" s="92" t="s">
        <v>80</v>
      </c>
    </row>
    <row r="7" spans="2:11" s="93" customFormat="1" ht="126" x14ac:dyDescent="0.25">
      <c r="B7" s="87">
        <v>4</v>
      </c>
      <c r="C7" s="88" t="s">
        <v>36</v>
      </c>
      <c r="D7" s="88" t="s">
        <v>81</v>
      </c>
      <c r="E7" s="87">
        <v>8</v>
      </c>
      <c r="F7" s="87">
        <f t="shared" si="0"/>
        <v>8</v>
      </c>
      <c r="G7" s="87">
        <v>4</v>
      </c>
      <c r="H7" s="89">
        <f t="shared" ref="H7" si="2">J6+1</f>
        <v>7</v>
      </c>
      <c r="I7" s="90" t="s">
        <v>75</v>
      </c>
      <c r="J7" s="91">
        <f t="shared" si="1"/>
        <v>15</v>
      </c>
      <c r="K7" s="92" t="s">
        <v>82</v>
      </c>
    </row>
    <row r="8" spans="2:11" s="93" customFormat="1" ht="126" x14ac:dyDescent="0.25">
      <c r="B8" s="87">
        <v>5</v>
      </c>
      <c r="C8" s="88" t="s">
        <v>25</v>
      </c>
      <c r="D8" s="88" t="s">
        <v>83</v>
      </c>
      <c r="E8" s="87">
        <v>5</v>
      </c>
      <c r="F8" s="87">
        <f t="shared" si="0"/>
        <v>5</v>
      </c>
      <c r="G8" s="87">
        <v>5</v>
      </c>
      <c r="H8" s="89">
        <v>0</v>
      </c>
      <c r="I8" s="90" t="s">
        <v>75</v>
      </c>
      <c r="J8" s="91">
        <f t="shared" si="1"/>
        <v>5</v>
      </c>
      <c r="K8" s="92" t="s">
        <v>84</v>
      </c>
    </row>
    <row r="9" spans="2:11" s="93" customFormat="1" ht="78.75" x14ac:dyDescent="0.25">
      <c r="B9" s="87">
        <v>6</v>
      </c>
      <c r="C9" s="88" t="s">
        <v>32</v>
      </c>
      <c r="D9" s="88" t="s">
        <v>85</v>
      </c>
      <c r="E9" s="87">
        <v>5</v>
      </c>
      <c r="F9" s="87">
        <f t="shared" si="0"/>
        <v>5</v>
      </c>
      <c r="G9" s="87">
        <v>6</v>
      </c>
      <c r="H9" s="89">
        <f t="shared" ref="H9" si="3">J8+1</f>
        <v>6</v>
      </c>
      <c r="I9" s="90" t="s">
        <v>75</v>
      </c>
      <c r="J9" s="91">
        <f t="shared" si="1"/>
        <v>11</v>
      </c>
      <c r="K9" s="92" t="s">
        <v>86</v>
      </c>
    </row>
    <row r="10" spans="2:11" s="93" customFormat="1" ht="94.5" x14ac:dyDescent="0.25">
      <c r="B10" s="87">
        <v>7</v>
      </c>
      <c r="C10" s="88" t="s">
        <v>87</v>
      </c>
      <c r="D10" s="88" t="s">
        <v>88</v>
      </c>
      <c r="E10" s="87">
        <v>6</v>
      </c>
      <c r="F10" s="87">
        <f t="shared" si="0"/>
        <v>6</v>
      </c>
      <c r="G10" s="87">
        <v>7</v>
      </c>
      <c r="H10" s="89">
        <v>0</v>
      </c>
      <c r="I10" s="90" t="s">
        <v>75</v>
      </c>
      <c r="J10" s="91">
        <f t="shared" si="1"/>
        <v>6</v>
      </c>
      <c r="K10" s="92" t="s">
        <v>89</v>
      </c>
    </row>
    <row r="11" spans="2:11" s="93" customFormat="1" ht="47.25" x14ac:dyDescent="0.25">
      <c r="B11" s="87">
        <v>8</v>
      </c>
      <c r="C11" s="92" t="s">
        <v>90</v>
      </c>
      <c r="D11" s="92" t="s">
        <v>91</v>
      </c>
      <c r="E11" s="87">
        <v>5</v>
      </c>
      <c r="F11" s="87">
        <f t="shared" si="0"/>
        <v>5</v>
      </c>
      <c r="G11" s="87">
        <v>8</v>
      </c>
      <c r="H11" s="89">
        <f t="shared" ref="H11" si="4">J10+1</f>
        <v>7</v>
      </c>
      <c r="I11" s="90" t="s">
        <v>75</v>
      </c>
      <c r="J11" s="91">
        <f t="shared" si="1"/>
        <v>12</v>
      </c>
      <c r="K11" s="92" t="s">
        <v>92</v>
      </c>
    </row>
    <row r="12" spans="2:11" s="93" customFormat="1" ht="142.5" thickBot="1" x14ac:dyDescent="0.3">
      <c r="B12" s="87">
        <v>9</v>
      </c>
      <c r="C12" s="94" t="s">
        <v>38</v>
      </c>
      <c r="D12" s="94" t="s">
        <v>93</v>
      </c>
      <c r="E12" s="87">
        <v>9</v>
      </c>
      <c r="F12" s="87">
        <f t="shared" si="0"/>
        <v>9</v>
      </c>
      <c r="G12" s="87">
        <v>9</v>
      </c>
      <c r="H12" s="89">
        <v>0</v>
      </c>
      <c r="I12" s="90" t="s">
        <v>75</v>
      </c>
      <c r="J12" s="91">
        <f t="shared" si="1"/>
        <v>9</v>
      </c>
      <c r="K12" s="95" t="s">
        <v>94</v>
      </c>
    </row>
    <row r="13" spans="2:11" s="93" customFormat="1" ht="33" thickTop="1" thickBot="1" x14ac:dyDescent="0.3">
      <c r="B13" s="96">
        <v>10</v>
      </c>
      <c r="C13" s="94" t="s">
        <v>40</v>
      </c>
      <c r="D13" s="94" t="s">
        <v>95</v>
      </c>
      <c r="E13" s="96">
        <v>2</v>
      </c>
      <c r="F13" s="96">
        <f>MAX(E13*1, 3)</f>
        <v>3</v>
      </c>
      <c r="G13" s="87">
        <v>10</v>
      </c>
      <c r="H13" s="97">
        <f t="shared" ref="H13" si="5">J12+1</f>
        <v>10</v>
      </c>
      <c r="I13" s="98" t="s">
        <v>75</v>
      </c>
      <c r="J13" s="99">
        <f t="shared" si="1"/>
        <v>13</v>
      </c>
      <c r="K13" s="95" t="s">
        <v>96</v>
      </c>
    </row>
    <row r="14" spans="2:11" ht="16.5" thickTop="1" x14ac:dyDescent="0.25">
      <c r="B14" s="100"/>
      <c r="C14" s="101"/>
      <c r="D14" s="100" t="s">
        <v>97</v>
      </c>
      <c r="E14" s="100">
        <f>SUM(E4:E13)</f>
        <v>60</v>
      </c>
      <c r="F14" s="100">
        <f>SUM(F4:F13)+COUNT(B4:B13)-1</f>
        <v>70</v>
      </c>
      <c r="G14" s="102"/>
      <c r="H14" s="103"/>
      <c r="I14" s="104"/>
      <c r="J14" s="105"/>
      <c r="K14" s="101" t="s">
        <v>98</v>
      </c>
    </row>
    <row r="15" spans="2:11" ht="15.75" x14ac:dyDescent="0.25">
      <c r="C15" s="106"/>
      <c r="E15" s="107"/>
      <c r="F15" s="107"/>
      <c r="G15" s="107"/>
      <c r="H15" s="108"/>
      <c r="I15" s="107"/>
      <c r="J15" s="107"/>
      <c r="K15" s="109"/>
    </row>
    <row r="16" spans="2:11" x14ac:dyDescent="0.2">
      <c r="B16" s="86" t="s">
        <v>99</v>
      </c>
      <c r="C16" s="86" t="s">
        <v>100</v>
      </c>
      <c r="E16" s="108"/>
      <c r="F16" s="108"/>
      <c r="G16" s="108"/>
      <c r="H16" s="108"/>
      <c r="I16" s="108"/>
      <c r="J16" s="108"/>
    </row>
  </sheetData>
  <mergeCells count="1">
    <mergeCell ref="G3:J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FE05B4118C6B4E96D8B02B1BAE9101" ma:contentTypeVersion="15" ma:contentTypeDescription="Create a new document." ma:contentTypeScope="" ma:versionID="a11b5374e9414cc72aa4734b91fc2a0c">
  <xsd:schema xmlns:xsd="http://www.w3.org/2001/XMLSchema" xmlns:xs="http://www.w3.org/2001/XMLSchema" xmlns:p="http://schemas.microsoft.com/office/2006/metadata/properties" xmlns:ns2="36bd1def-7d10-415b-bfc1-6cca243effda" xmlns:ns3="671a07bc-e6ae-45a0-bd41-8416f1c6b439" targetNamespace="http://schemas.microsoft.com/office/2006/metadata/properties" ma:root="true" ma:fieldsID="7a9444d1d4f9ef655e005a0fd9529bd3" ns2:_="" ns3:_="">
    <xsd:import namespace="36bd1def-7d10-415b-bfc1-6cca243effda"/>
    <xsd:import namespace="671a07bc-e6ae-45a0-bd41-8416f1c6b4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bd1def-7d10-415b-bfc1-6cca243eff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e1ed9aa-ffdd-43d0-a446-e55cdc72b6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1a07bc-e6ae-45a0-bd41-8416f1c6b43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de07b0f-7227-4a40-a698-9a683e4fc0f6}" ma:internalName="TaxCatchAll" ma:showField="CatchAllData" ma:web="671a07bc-e6ae-45a0-bd41-8416f1c6b4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6bd1def-7d10-415b-bfc1-6cca243effda">
      <Terms xmlns="http://schemas.microsoft.com/office/infopath/2007/PartnerControls"/>
    </lcf76f155ced4ddcb4097134ff3c332f>
    <TaxCatchAll xmlns="671a07bc-e6ae-45a0-bd41-8416f1c6b439" xsi:nil="true"/>
  </documentManagement>
</p:properties>
</file>

<file path=customXml/itemProps1.xml><?xml version="1.0" encoding="utf-8"?>
<ds:datastoreItem xmlns:ds="http://schemas.openxmlformats.org/officeDocument/2006/customXml" ds:itemID="{BE53410E-EB47-4009-85AD-0AAC93707681}"/>
</file>

<file path=customXml/itemProps2.xml><?xml version="1.0" encoding="utf-8"?>
<ds:datastoreItem xmlns:ds="http://schemas.openxmlformats.org/officeDocument/2006/customXml" ds:itemID="{AC74610F-4EE0-4A66-BA15-476F68D9B1FA}"/>
</file>

<file path=customXml/itemProps3.xml><?xml version="1.0" encoding="utf-8"?>
<ds:datastoreItem xmlns:ds="http://schemas.openxmlformats.org/officeDocument/2006/customXml" ds:itemID="{DB3FE848-2136-4F4F-B4F2-E2D0E09B83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Division Split</vt:lpstr>
      <vt:lpstr>Running Order</vt:lpstr>
      <vt:lpstr>Training in the ring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Andrew</dc:creator>
  <cp:lastModifiedBy>Ruth Andrew</cp:lastModifiedBy>
  <dcterms:created xsi:type="dcterms:W3CDTF">2025-03-09T08:55:12Z</dcterms:created>
  <dcterms:modified xsi:type="dcterms:W3CDTF">2025-03-19T09:49:05Z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0x010100DDFE05B4118C6B4E96D8B02B1BAE9101</vt:lpwstr>
  </property>
</Properties>
</file>