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0490" windowHeight="7755" activeTab="1"/>
  </bookViews>
  <sheets>
    <sheet name="Seed Times &amp; Format" sheetId="4" r:id="rId1"/>
    <sheet name="Running Order " sheetId="5" r:id="rId2"/>
  </sheets>
  <definedNames>
    <definedName name="_xlnm.Print_Area" localSheetId="1">'Running Order '!$A$1:$J$49</definedName>
  </definedNames>
  <calcPr calcId="145621" concurrentCalc="0"/>
</workbook>
</file>

<file path=xl/calcChain.xml><?xml version="1.0" encoding="utf-8"?>
<calcChain xmlns="http://schemas.openxmlformats.org/spreadsheetml/2006/main">
  <c r="G55" i="5" l="1"/>
  <c r="H53" i="5"/>
  <c r="H52" i="5"/>
  <c r="H51" i="5"/>
  <c r="G76" i="5"/>
  <c r="G73" i="5"/>
  <c r="G77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O50" i="5"/>
  <c r="AE4" i="5"/>
  <c r="AE5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3" i="5"/>
  <c r="H69" i="5"/>
  <c r="H70" i="5"/>
  <c r="H71" i="5"/>
  <c r="H66" i="5"/>
  <c r="H67" i="5"/>
  <c r="H72" i="5"/>
  <c r="H64" i="5"/>
  <c r="H68" i="5"/>
  <c r="H65" i="5"/>
  <c r="H73" i="5"/>
</calcChain>
</file>

<file path=xl/sharedStrings.xml><?xml version="1.0" encoding="utf-8"?>
<sst xmlns="http://schemas.openxmlformats.org/spreadsheetml/2006/main" count="302" uniqueCount="70">
  <si>
    <t>Western Weiner Hot Dogs</t>
  </si>
  <si>
    <t>RACE</t>
  </si>
  <si>
    <t>DIV</t>
  </si>
  <si>
    <t>LEFT LANE</t>
  </si>
  <si>
    <t>RIGHT LANE</t>
  </si>
  <si>
    <t>HEATS</t>
  </si>
  <si>
    <t>JUDGE</t>
  </si>
  <si>
    <t>Berwick Bits &amp; Pieces</t>
  </si>
  <si>
    <t>N/A</t>
  </si>
  <si>
    <t>Frankston Storm - Lightning Bolts</t>
  </si>
  <si>
    <t>Frankston Storm - Blizzards</t>
  </si>
  <si>
    <t>Green Peppers</t>
  </si>
  <si>
    <t>Hastings Howlers Hit &amp; Rush</t>
  </si>
  <si>
    <t>T-Keilor Slammers</t>
  </si>
  <si>
    <t>Frankston Storm - Chasers</t>
  </si>
  <si>
    <t>5 heats</t>
  </si>
  <si>
    <t>STEWARDS (X5)</t>
  </si>
  <si>
    <t>Western Weiners - Hot Dogs</t>
  </si>
  <si>
    <t>Web</t>
  </si>
  <si>
    <t>TRIPLE Round Robin
2x5 + 2x5 + 2x5 = 30 heats</t>
  </si>
  <si>
    <t>Ballarat Eureka Diggers</t>
  </si>
  <si>
    <t>WonDogs Wipe Outs</t>
  </si>
  <si>
    <t>T'Keilor Shots</t>
  </si>
  <si>
    <t>Four Paws Racing - Bounzers</t>
  </si>
  <si>
    <t>DOUBLE Round Robin 
3x5 + 3x5 = 30 heats</t>
  </si>
  <si>
    <t>WonDogs Hang 5's</t>
  </si>
  <si>
    <t>Hastings Howlers - Hit &amp; Rush</t>
  </si>
  <si>
    <t>T'Keilor Slammers</t>
  </si>
  <si>
    <t>Ballarat Eureka Rebels</t>
  </si>
  <si>
    <t>Declared</t>
  </si>
  <si>
    <t>Frankston Storm Lightning Bolts</t>
  </si>
  <si>
    <t>Frankston Storm Blizzards</t>
  </si>
  <si>
    <t>T-Keilor Shots</t>
  </si>
  <si>
    <t>Frankston Storm Chasers</t>
  </si>
  <si>
    <t>4PR Bounzers</t>
  </si>
  <si>
    <t>2 MINUTE CHANGEOVER FOR ALL RACES</t>
  </si>
  <si>
    <t>WEINERS</t>
  </si>
  <si>
    <t>BOLTS</t>
  </si>
  <si>
    <t>DIGGERS</t>
  </si>
  <si>
    <t>WIPE</t>
  </si>
  <si>
    <t>BLIZZ</t>
  </si>
  <si>
    <t>SHOTS</t>
  </si>
  <si>
    <t>4PR</t>
  </si>
  <si>
    <t>HANG</t>
  </si>
  <si>
    <t>GREEN</t>
  </si>
  <si>
    <t>HASTINGS</t>
  </si>
  <si>
    <t>SLAMM</t>
  </si>
  <si>
    <t>REBELS</t>
  </si>
  <si>
    <t>BERWICK</t>
  </si>
  <si>
    <t>CHASERS</t>
  </si>
  <si>
    <t>BALLARAT</t>
  </si>
  <si>
    <t>FRANKSTON</t>
  </si>
  <si>
    <t>KEILOR</t>
  </si>
  <si>
    <t>WONDOGS</t>
  </si>
  <si>
    <t>PEPPER</t>
  </si>
  <si>
    <t>FRANSKTON</t>
  </si>
  <si>
    <t>4PR (3)</t>
  </si>
  <si>
    <t>BALLARAT (2)</t>
  </si>
  <si>
    <t>HASTINGS (3)</t>
  </si>
  <si>
    <t>WEINERS (2)</t>
  </si>
  <si>
    <t>PEPPERS (2)</t>
  </si>
  <si>
    <t>FRANKSTON (3)</t>
  </si>
  <si>
    <t>BERWICK (2)</t>
  </si>
  <si>
    <t>BERWICK (3)</t>
  </si>
  <si>
    <t>4PR (2)</t>
  </si>
  <si>
    <t>KEILOR (3)</t>
  </si>
  <si>
    <t>HASTINGS (2)</t>
  </si>
  <si>
    <t>EMMA</t>
  </si>
  <si>
    <t>JOSH</t>
  </si>
  <si>
    <t>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</si>
</sst>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F400]h:mm:ss\ AM/PM"/>
  </numFmts>
  <fonts count="1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Verdana"/>
      <family val="2"/>
    </font>
    <font>
      <sz val="11"/>
      <name val="Calibri"/>
      <family val="2"/>
      <scheme val="minor"/>
    </font>
    <font>
      <sz val="10"/>
      <name val="Verdana"/>
      <family val="2"/>
    </font>
    <font>
      <sz val="10"/>
      <name val="Verdana"/>
      <family val="2"/>
    </font>
    <font>
      <b/>
      <sz val="22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5" fillId="0" borderId="0"/>
    <xf numFmtId="0" fontId="6" fillId="0" borderId="0"/>
    <xf numFmtId="0" fontId="1" fillId="0" borderId="0"/>
  </cellStyleXfs>
  <cellXfs count="36">
    <xf numFmtId="0" fontId="0" fillId="0" borderId="0" xfId="0"/>
    <xf numFmtId="0" fontId="4" fillId="0" borderId="5" xfId="1" applyFont="1" applyFill="1" applyBorder="1" applyAlignment="1">
      <alignment horizontal="center" vertical="center"/>
    </xf>
    <xf numFmtId="0" fontId="4" fillId="0" borderId="0" xfId="2" applyFont="1" applyFill="1"/>
    <xf numFmtId="0" fontId="4" fillId="0" borderId="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" fillId="0" borderId="1" xfId="5" applyBorder="1" applyAlignment="1">
      <alignment vertical="center"/>
    </xf>
    <xf numFmtId="0" fontId="1" fillId="0" borderId="0" xfId="5" applyAlignment="1">
      <alignment vertical="center"/>
    </xf>
    <xf numFmtId="0" fontId="1" fillId="0" borderId="1" xfId="5" applyBorder="1" applyAlignment="1">
      <alignment horizontal="center" vertical="center"/>
    </xf>
    <xf numFmtId="0" fontId="1" fillId="0" borderId="0" xfId="5" applyAlignment="1">
      <alignment horizontal="center" vertical="center"/>
    </xf>
    <xf numFmtId="164" fontId="1" fillId="0" borderId="1" xfId="5" applyNumberFormat="1" applyBorder="1" applyAlignment="1">
      <alignment horizontal="center" vertical="center"/>
    </xf>
    <xf numFmtId="164" fontId="1" fillId="0" borderId="0" xfId="5" applyNumberFormat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165" fontId="4" fillId="0" borderId="0" xfId="1" applyNumberFormat="1" applyFont="1" applyFill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165" fontId="4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2" applyFont="1" applyFill="1" applyAlignment="1">
      <alignment horizontal="center"/>
    </xf>
    <xf numFmtId="0" fontId="4" fillId="0" borderId="0" xfId="1" applyFont="1" applyFill="1" applyAlignment="1">
      <alignment horizontal="center" vertical="center" textRotation="90"/>
    </xf>
    <xf numFmtId="0" fontId="4" fillId="6" borderId="1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 textRotation="90"/>
    </xf>
    <xf numFmtId="0" fontId="9" fillId="5" borderId="0" xfId="1" applyFont="1" applyFill="1" applyAlignment="1">
      <alignment horizontal="center" vertical="center" textRotation="90"/>
    </xf>
    <xf numFmtId="0" fontId="9" fillId="0" borderId="0" xfId="2" applyFont="1" applyFill="1" applyAlignment="1">
      <alignment horizontal="center"/>
    </xf>
    <xf numFmtId="0" fontId="4" fillId="5" borderId="0" xfId="1" applyFont="1" applyFill="1" applyAlignment="1">
      <alignment horizontal="center" vertical="center" textRotation="90"/>
    </xf>
    <xf numFmtId="0" fontId="7" fillId="0" borderId="1" xfId="5" applyFont="1" applyBorder="1" applyAlignment="1">
      <alignment horizontal="center" vertical="center"/>
    </xf>
    <xf numFmtId="0" fontId="1" fillId="0" borderId="2" xfId="5" applyBorder="1" applyAlignment="1">
      <alignment horizontal="center" vertical="center" wrapText="1"/>
    </xf>
    <xf numFmtId="0" fontId="1" fillId="0" borderId="3" xfId="5" applyBorder="1" applyAlignment="1">
      <alignment horizontal="center" vertical="center"/>
    </xf>
    <xf numFmtId="0" fontId="1" fillId="0" borderId="4" xfId="5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colors>
    <mruColors>
      <color rgb="FF9999FF"/>
      <color rgb="FF9966FF"/>
      <color rgb="FFFF99CC"/>
      <color rgb="FFCC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1" sqref="B1:B1048576"/>
    </sheetView>
  </sheetViews>
  <sheetFormatPr defaultRowHeight="15" x14ac:dyDescent="0.2"/>
  <cols>
    <col min="1" max="1" width="9.140625" style="8"/>
    <col min="2" max="2" width="33.28515625" style="8" customWidth="1"/>
    <col min="3" max="3" width="8" style="12" bestFit="1" customWidth="1"/>
    <col min="4" max="4" width="8.85546875" style="10" bestFit="1" customWidth="1"/>
    <col min="5" max="5" width="8.85546875" style="12" bestFit="1" customWidth="1"/>
    <col min="6" max="6" width="28.140625" style="8" customWidth="1"/>
    <col min="7" max="16384" width="9.140625" style="8"/>
  </cols>
  <sheetData>
    <row r="1" spans="1:6" x14ac:dyDescent="0.2">
      <c r="A1" s="30">
        <v>1</v>
      </c>
      <c r="B1" s="7" t="s">
        <v>17</v>
      </c>
      <c r="C1" s="11">
        <v>18.931000000000001</v>
      </c>
      <c r="D1" s="9" t="s">
        <v>18</v>
      </c>
      <c r="E1" s="11" t="s">
        <v>8</v>
      </c>
      <c r="F1" s="31" t="s">
        <v>19</v>
      </c>
    </row>
    <row r="2" spans="1:6" x14ac:dyDescent="0.2">
      <c r="A2" s="30"/>
      <c r="B2" s="7" t="s">
        <v>9</v>
      </c>
      <c r="C2" s="11">
        <v>19.75</v>
      </c>
      <c r="D2" s="9" t="s">
        <v>18</v>
      </c>
      <c r="E2" s="11" t="s">
        <v>8</v>
      </c>
      <c r="F2" s="32"/>
    </row>
    <row r="3" spans="1:6" x14ac:dyDescent="0.2">
      <c r="A3" s="30"/>
      <c r="B3" s="7" t="s">
        <v>20</v>
      </c>
      <c r="C3" s="11">
        <v>19.829999999999998</v>
      </c>
      <c r="D3" s="9" t="s">
        <v>18</v>
      </c>
      <c r="E3" s="11" t="s">
        <v>8</v>
      </c>
      <c r="F3" s="33"/>
    </row>
    <row r="5" spans="1:6" x14ac:dyDescent="0.2">
      <c r="A5" s="30">
        <v>2</v>
      </c>
      <c r="B5" s="7" t="s">
        <v>21</v>
      </c>
      <c r="C5" s="11">
        <v>20.85</v>
      </c>
      <c r="D5" s="9" t="s">
        <v>18</v>
      </c>
      <c r="E5" s="11">
        <v>19.850000000000001</v>
      </c>
      <c r="F5" s="31" t="s">
        <v>19</v>
      </c>
    </row>
    <row r="6" spans="1:6" x14ac:dyDescent="0.2">
      <c r="A6" s="30"/>
      <c r="B6" s="7" t="s">
        <v>10</v>
      </c>
      <c r="C6" s="11">
        <v>21.143000000000001</v>
      </c>
      <c r="D6" s="9" t="s">
        <v>18</v>
      </c>
      <c r="E6" s="11">
        <v>19.850000000000001</v>
      </c>
      <c r="F6" s="32"/>
    </row>
    <row r="7" spans="1:6" x14ac:dyDescent="0.2">
      <c r="A7" s="30"/>
      <c r="B7" s="7" t="s">
        <v>22</v>
      </c>
      <c r="C7" s="11">
        <v>21.213999999999999</v>
      </c>
      <c r="D7" s="9" t="s">
        <v>18</v>
      </c>
      <c r="E7" s="11">
        <v>19.850000000000001</v>
      </c>
      <c r="F7" s="33"/>
    </row>
    <row r="9" spans="1:6" x14ac:dyDescent="0.2">
      <c r="A9" s="30">
        <v>3</v>
      </c>
      <c r="B9" s="7" t="s">
        <v>23</v>
      </c>
      <c r="C9" s="11">
        <v>21.902000000000001</v>
      </c>
      <c r="D9" s="9" t="s">
        <v>18</v>
      </c>
      <c r="E9" s="11">
        <v>20.902000000000001</v>
      </c>
      <c r="F9" s="31" t="s">
        <v>24</v>
      </c>
    </row>
    <row r="10" spans="1:6" x14ac:dyDescent="0.2">
      <c r="A10" s="30"/>
      <c r="B10" s="7" t="s">
        <v>25</v>
      </c>
      <c r="C10" s="11">
        <v>22.238</v>
      </c>
      <c r="D10" s="9" t="s">
        <v>18</v>
      </c>
      <c r="E10" s="11">
        <v>20.902000000000001</v>
      </c>
      <c r="F10" s="32"/>
    </row>
    <row r="11" spans="1:6" x14ac:dyDescent="0.2">
      <c r="A11" s="30"/>
      <c r="B11" s="7" t="s">
        <v>11</v>
      </c>
      <c r="C11" s="11">
        <v>23.3</v>
      </c>
      <c r="D11" s="9" t="s">
        <v>18</v>
      </c>
      <c r="E11" s="11">
        <v>20.902000000000001</v>
      </c>
      <c r="F11" s="32"/>
    </row>
    <row r="12" spans="1:6" x14ac:dyDescent="0.2">
      <c r="A12" s="30"/>
      <c r="B12" s="7" t="s">
        <v>26</v>
      </c>
      <c r="C12" s="11">
        <v>23.48</v>
      </c>
      <c r="D12" s="9" t="s">
        <v>18</v>
      </c>
      <c r="E12" s="11">
        <v>20.902000000000001</v>
      </c>
      <c r="F12" s="33"/>
    </row>
    <row r="14" spans="1:6" x14ac:dyDescent="0.2">
      <c r="A14" s="30">
        <v>4</v>
      </c>
      <c r="B14" s="7" t="s">
        <v>27</v>
      </c>
      <c r="C14" s="11">
        <v>24.9</v>
      </c>
      <c r="D14" s="9" t="s">
        <v>18</v>
      </c>
      <c r="E14" s="11">
        <v>23.9</v>
      </c>
      <c r="F14" s="31" t="s">
        <v>24</v>
      </c>
    </row>
    <row r="15" spans="1:6" x14ac:dyDescent="0.2">
      <c r="A15" s="30"/>
      <c r="B15" s="7" t="s">
        <v>28</v>
      </c>
      <c r="C15" s="11">
        <v>25.3</v>
      </c>
      <c r="D15" s="9" t="s">
        <v>29</v>
      </c>
      <c r="E15" s="11">
        <v>24.3</v>
      </c>
      <c r="F15" s="32"/>
    </row>
    <row r="16" spans="1:6" x14ac:dyDescent="0.2">
      <c r="A16" s="30"/>
      <c r="B16" s="7" t="s">
        <v>7</v>
      </c>
      <c r="C16" s="11">
        <v>25.9</v>
      </c>
      <c r="D16" s="9" t="s">
        <v>29</v>
      </c>
      <c r="E16" s="11">
        <v>24.9</v>
      </c>
      <c r="F16" s="32"/>
    </row>
    <row r="17" spans="1:6" x14ac:dyDescent="0.2">
      <c r="A17" s="30"/>
      <c r="B17" s="7" t="s">
        <v>14</v>
      </c>
      <c r="C17" s="11">
        <v>26</v>
      </c>
      <c r="D17" s="9" t="s">
        <v>29</v>
      </c>
      <c r="E17" s="11">
        <v>25</v>
      </c>
      <c r="F17" s="33"/>
    </row>
  </sheetData>
  <mergeCells count="8">
    <mergeCell ref="A14:A17"/>
    <mergeCell ref="F14:F17"/>
    <mergeCell ref="A1:A3"/>
    <mergeCell ref="F1:F3"/>
    <mergeCell ref="A5:A7"/>
    <mergeCell ref="F5:F7"/>
    <mergeCell ref="A9:A12"/>
    <mergeCell ref="F9:F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7"/>
  <sheetViews>
    <sheetView tabSelected="1" zoomScale="85" zoomScaleNormal="85" workbookViewId="0">
      <selection activeCell="F31" sqref="F31"/>
    </sheetView>
  </sheetViews>
  <sheetFormatPr defaultColWidth="8.85546875" defaultRowHeight="15" x14ac:dyDescent="0.25"/>
  <cols>
    <col min="1" max="1" width="2.28515625" style="2" customWidth="1"/>
    <col min="2" max="2" width="11.42578125" style="2" bestFit="1" customWidth="1"/>
    <col min="3" max="4" width="8.85546875" style="2"/>
    <col min="5" max="6" width="36.28515625" style="2" bestFit="1" customWidth="1"/>
    <col min="7" max="8" width="10.42578125" style="2" bestFit="1" customWidth="1"/>
    <col min="9" max="10" width="14.85546875" style="2" bestFit="1" customWidth="1"/>
    <col min="11" max="11" width="8.85546875" style="2"/>
    <col min="12" max="12" width="0" style="2" hidden="1" customWidth="1"/>
    <col min="13" max="30" width="6.7109375" style="21" hidden="1" customWidth="1"/>
    <col min="31" max="31" width="0" style="2" hidden="1" customWidth="1"/>
    <col min="32" max="16384" width="8.85546875" style="2"/>
  </cols>
  <sheetData>
    <row r="1" spans="2:31" s="18" customFormat="1" ht="62.25" x14ac:dyDescent="0.2">
      <c r="B1" s="16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4" t="s">
        <v>16</v>
      </c>
      <c r="J1" s="34"/>
      <c r="M1" s="22" t="s">
        <v>38</v>
      </c>
      <c r="N1" s="22" t="s">
        <v>47</v>
      </c>
      <c r="O1" s="26" t="s">
        <v>50</v>
      </c>
      <c r="P1" s="29" t="s">
        <v>48</v>
      </c>
      <c r="Q1" s="22" t="s">
        <v>42</v>
      </c>
      <c r="R1" s="22" t="s">
        <v>37</v>
      </c>
      <c r="S1" s="22" t="s">
        <v>40</v>
      </c>
      <c r="T1" s="22" t="s">
        <v>49</v>
      </c>
      <c r="U1" s="26" t="s">
        <v>51</v>
      </c>
      <c r="V1" s="27" t="s">
        <v>44</v>
      </c>
      <c r="W1" s="29" t="s">
        <v>45</v>
      </c>
      <c r="X1" s="22" t="s">
        <v>41</v>
      </c>
      <c r="Y1" s="22" t="s">
        <v>46</v>
      </c>
      <c r="Z1" s="26" t="s">
        <v>52</v>
      </c>
      <c r="AA1" s="22" t="s">
        <v>39</v>
      </c>
      <c r="AB1" s="22" t="s">
        <v>43</v>
      </c>
      <c r="AC1" s="22" t="s">
        <v>53</v>
      </c>
      <c r="AD1" s="29" t="s">
        <v>36</v>
      </c>
    </row>
    <row r="2" spans="2:31" s="20" customFormat="1" ht="15" customHeight="1" x14ac:dyDescent="0.2">
      <c r="B2" s="19"/>
      <c r="C2" s="1"/>
      <c r="D2" s="1"/>
      <c r="E2" s="1"/>
      <c r="F2" s="25"/>
      <c r="G2" s="1"/>
      <c r="H2" s="1"/>
      <c r="I2" s="17"/>
      <c r="J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2:31" s="18" customFormat="1" ht="15" customHeight="1" x14ac:dyDescent="0.2">
      <c r="B3" s="16">
        <v>0.375</v>
      </c>
      <c r="C3" s="3">
        <v>1</v>
      </c>
      <c r="D3" s="13">
        <v>4</v>
      </c>
      <c r="E3" s="13" t="s">
        <v>33</v>
      </c>
      <c r="F3" s="13" t="s">
        <v>13</v>
      </c>
      <c r="G3" s="3" t="s">
        <v>15</v>
      </c>
      <c r="H3" s="3" t="s">
        <v>67</v>
      </c>
      <c r="I3" s="3" t="s">
        <v>56</v>
      </c>
      <c r="J3" s="3" t="s">
        <v>57</v>
      </c>
      <c r="M3" s="3"/>
      <c r="N3" s="15"/>
      <c r="O3" s="24">
        <v>2</v>
      </c>
      <c r="P3" s="23"/>
      <c r="Q3" s="3">
        <v>3</v>
      </c>
      <c r="R3" s="3"/>
      <c r="S3" s="3"/>
      <c r="T3" s="13"/>
      <c r="U3" s="23"/>
      <c r="V3" s="3"/>
      <c r="W3" s="3"/>
      <c r="X3" s="3"/>
      <c r="Y3" s="13"/>
      <c r="Z3" s="23"/>
      <c r="AA3" s="3"/>
      <c r="AB3" s="3"/>
      <c r="AC3" s="3"/>
      <c r="AD3" s="3"/>
      <c r="AE3" s="18">
        <f t="shared" ref="AE3:AE28" si="0">SUM(O3:AD3)</f>
        <v>5</v>
      </c>
    </row>
    <row r="4" spans="2:31" s="18" customFormat="1" ht="15" customHeight="1" x14ac:dyDescent="0.2">
      <c r="B4" s="16">
        <v>0.38090277777777781</v>
      </c>
      <c r="C4" s="3">
        <v>2</v>
      </c>
      <c r="D4" s="13">
        <v>4</v>
      </c>
      <c r="E4" s="13" t="s">
        <v>28</v>
      </c>
      <c r="F4" s="13" t="s">
        <v>7</v>
      </c>
      <c r="G4" s="3" t="s">
        <v>15</v>
      </c>
      <c r="H4" s="3" t="s">
        <v>67</v>
      </c>
      <c r="I4" s="3" t="s">
        <v>58</v>
      </c>
      <c r="J4" s="3" t="s">
        <v>59</v>
      </c>
      <c r="M4" s="3"/>
      <c r="N4" s="13"/>
      <c r="O4" s="23"/>
      <c r="P4" s="23"/>
      <c r="Q4" s="3"/>
      <c r="R4" s="3"/>
      <c r="S4" s="3"/>
      <c r="T4" s="15"/>
      <c r="U4" s="24"/>
      <c r="V4" s="3"/>
      <c r="W4" s="3">
        <v>3</v>
      </c>
      <c r="X4" s="15"/>
      <c r="Y4" s="15"/>
      <c r="Z4" s="23"/>
      <c r="AA4" s="15"/>
      <c r="AB4" s="3"/>
      <c r="AC4" s="24"/>
      <c r="AD4" s="3">
        <v>2</v>
      </c>
      <c r="AE4" s="18">
        <f t="shared" si="0"/>
        <v>5</v>
      </c>
    </row>
    <row r="5" spans="2:31" s="18" customFormat="1" ht="15" customHeight="1" x14ac:dyDescent="0.2">
      <c r="B5" s="16">
        <v>0.38680555555555601</v>
      </c>
      <c r="C5" s="3">
        <v>3</v>
      </c>
      <c r="D5" s="15">
        <v>2</v>
      </c>
      <c r="E5" s="15" t="s">
        <v>32</v>
      </c>
      <c r="F5" s="15" t="s">
        <v>21</v>
      </c>
      <c r="G5" s="3" t="s">
        <v>15</v>
      </c>
      <c r="H5" s="3" t="s">
        <v>67</v>
      </c>
      <c r="I5" s="3" t="s">
        <v>51</v>
      </c>
      <c r="J5" s="3"/>
      <c r="M5" s="3"/>
      <c r="N5" s="15"/>
      <c r="O5" s="24"/>
      <c r="P5" s="23"/>
      <c r="Q5" s="23"/>
      <c r="R5" s="3"/>
      <c r="S5" s="3"/>
      <c r="T5" s="3"/>
      <c r="U5" s="3">
        <v>5</v>
      </c>
      <c r="V5" s="3"/>
      <c r="W5" s="23"/>
      <c r="X5" s="13"/>
      <c r="Y5" s="3"/>
      <c r="Z5" s="23"/>
      <c r="AA5" s="13"/>
      <c r="AB5" s="3"/>
      <c r="AC5" s="23"/>
      <c r="AD5" s="3"/>
      <c r="AE5" s="18">
        <f t="shared" si="0"/>
        <v>5</v>
      </c>
    </row>
    <row r="6" spans="2:31" s="18" customFormat="1" ht="15" customHeight="1" x14ac:dyDescent="0.2">
      <c r="B6" s="16">
        <v>0.39270833333333299</v>
      </c>
      <c r="C6" s="3">
        <v>4</v>
      </c>
      <c r="D6" s="14">
        <v>3</v>
      </c>
      <c r="E6" s="14" t="s">
        <v>12</v>
      </c>
      <c r="F6" s="14" t="s">
        <v>34</v>
      </c>
      <c r="G6" s="3" t="s">
        <v>15</v>
      </c>
      <c r="H6" s="3" t="s">
        <v>67</v>
      </c>
      <c r="I6" s="3" t="s">
        <v>51</v>
      </c>
      <c r="J6" s="3"/>
      <c r="M6" s="3"/>
      <c r="N6" s="3"/>
      <c r="O6" s="3"/>
      <c r="P6" s="3"/>
      <c r="Q6" s="23"/>
      <c r="R6" s="3"/>
      <c r="S6" s="3"/>
      <c r="T6" s="3"/>
      <c r="U6" s="3">
        <v>5</v>
      </c>
      <c r="V6" s="23"/>
      <c r="W6" s="23"/>
      <c r="X6" s="15"/>
      <c r="Y6" s="3"/>
      <c r="Z6" s="24"/>
      <c r="AA6" s="15"/>
      <c r="AB6" s="15"/>
      <c r="AC6" s="23"/>
      <c r="AD6" s="3"/>
      <c r="AE6" s="18">
        <f t="shared" si="0"/>
        <v>5</v>
      </c>
    </row>
    <row r="7" spans="2:31" s="18" customFormat="1" ht="15" customHeight="1" x14ac:dyDescent="0.2">
      <c r="B7" s="16">
        <v>0.39861111111111103</v>
      </c>
      <c r="C7" s="3">
        <v>5</v>
      </c>
      <c r="D7" s="14">
        <v>3</v>
      </c>
      <c r="E7" s="14" t="s">
        <v>25</v>
      </c>
      <c r="F7" s="14" t="s">
        <v>11</v>
      </c>
      <c r="G7" s="3" t="s">
        <v>15</v>
      </c>
      <c r="H7" s="3" t="s">
        <v>69</v>
      </c>
      <c r="I7" s="3" t="s">
        <v>51</v>
      </c>
      <c r="J7" s="3"/>
      <c r="M7" s="15"/>
      <c r="N7" s="3"/>
      <c r="O7" s="24"/>
      <c r="P7" s="3"/>
      <c r="Q7" s="23"/>
      <c r="R7" s="3"/>
      <c r="S7" s="3"/>
      <c r="T7" s="3"/>
      <c r="U7" s="3">
        <v>5</v>
      </c>
      <c r="V7" s="23"/>
      <c r="W7" s="23"/>
      <c r="X7" s="3"/>
      <c r="Y7" s="3"/>
      <c r="Z7" s="3"/>
      <c r="AA7" s="3"/>
      <c r="AB7" s="13"/>
      <c r="AC7" s="23"/>
      <c r="AD7" s="23"/>
      <c r="AE7" s="18">
        <f t="shared" si="0"/>
        <v>5</v>
      </c>
    </row>
    <row r="8" spans="2:31" s="18" customFormat="1" ht="15" customHeight="1" x14ac:dyDescent="0.2">
      <c r="B8" s="16">
        <v>0.40451388888888901</v>
      </c>
      <c r="C8" s="3">
        <v>6</v>
      </c>
      <c r="D8" s="6">
        <v>1</v>
      </c>
      <c r="E8" s="6" t="s">
        <v>20</v>
      </c>
      <c r="F8" s="6" t="s">
        <v>0</v>
      </c>
      <c r="G8" s="3" t="s">
        <v>15</v>
      </c>
      <c r="H8" s="3" t="s">
        <v>69</v>
      </c>
      <c r="I8" s="3" t="s">
        <v>52</v>
      </c>
      <c r="J8" s="3"/>
      <c r="M8" s="13"/>
      <c r="N8" s="15"/>
      <c r="O8" s="23"/>
      <c r="P8" s="3"/>
      <c r="Q8" s="3"/>
      <c r="R8" s="3"/>
      <c r="S8" s="3"/>
      <c r="T8" s="15"/>
      <c r="U8" s="24"/>
      <c r="V8" s="23"/>
      <c r="W8" s="3"/>
      <c r="X8" s="3"/>
      <c r="Y8" s="3"/>
      <c r="Z8" s="3">
        <v>5</v>
      </c>
      <c r="AA8" s="3"/>
      <c r="AB8" s="15"/>
      <c r="AC8" s="24"/>
      <c r="AD8" s="23"/>
      <c r="AE8" s="18">
        <f t="shared" si="0"/>
        <v>5</v>
      </c>
    </row>
    <row r="9" spans="2:31" s="18" customFormat="1" ht="15" customHeight="1" x14ac:dyDescent="0.2">
      <c r="B9" s="16">
        <v>0.41041666666666698</v>
      </c>
      <c r="C9" s="3">
        <v>7</v>
      </c>
      <c r="D9" s="13">
        <v>4</v>
      </c>
      <c r="E9" s="13" t="s">
        <v>28</v>
      </c>
      <c r="F9" s="13" t="s">
        <v>33</v>
      </c>
      <c r="G9" s="3" t="s">
        <v>15</v>
      </c>
      <c r="H9" s="3" t="s">
        <v>69</v>
      </c>
      <c r="I9" s="3" t="s">
        <v>53</v>
      </c>
      <c r="J9" s="3"/>
      <c r="M9" s="15"/>
      <c r="N9" s="13"/>
      <c r="O9" s="23"/>
      <c r="P9" s="23"/>
      <c r="Q9" s="3"/>
      <c r="R9" s="3"/>
      <c r="S9" s="3"/>
      <c r="T9" s="13"/>
      <c r="U9" s="23"/>
      <c r="V9" s="3"/>
      <c r="W9" s="3"/>
      <c r="X9" s="3"/>
      <c r="Y9" s="15"/>
      <c r="Z9" s="24"/>
      <c r="AA9" s="3"/>
      <c r="AB9" s="3"/>
      <c r="AC9" s="3">
        <v>5</v>
      </c>
      <c r="AD9" s="23"/>
      <c r="AE9" s="18">
        <f t="shared" si="0"/>
        <v>5</v>
      </c>
    </row>
    <row r="10" spans="2:31" s="18" customFormat="1" ht="15" customHeight="1" x14ac:dyDescent="0.2">
      <c r="B10" s="16">
        <v>0.41631944444444502</v>
      </c>
      <c r="C10" s="3">
        <v>8</v>
      </c>
      <c r="D10" s="13">
        <v>4</v>
      </c>
      <c r="E10" s="13" t="s">
        <v>7</v>
      </c>
      <c r="F10" s="13" t="s">
        <v>13</v>
      </c>
      <c r="G10" s="3" t="s">
        <v>15</v>
      </c>
      <c r="H10" s="3" t="s">
        <v>68</v>
      </c>
      <c r="I10" s="3" t="s">
        <v>53</v>
      </c>
      <c r="J10" s="3"/>
      <c r="M10" s="3"/>
      <c r="N10" s="15"/>
      <c r="O10" s="24"/>
      <c r="P10" s="23"/>
      <c r="Q10" s="3"/>
      <c r="R10" s="3"/>
      <c r="S10" s="15"/>
      <c r="T10" s="15"/>
      <c r="U10" s="23"/>
      <c r="V10" s="3"/>
      <c r="W10" s="3"/>
      <c r="X10" s="15"/>
      <c r="Y10" s="13"/>
      <c r="Z10" s="23"/>
      <c r="AA10" s="3"/>
      <c r="AB10" s="3"/>
      <c r="AC10" s="3">
        <v>5</v>
      </c>
      <c r="AD10" s="3"/>
      <c r="AE10" s="18">
        <f t="shared" si="0"/>
        <v>5</v>
      </c>
    </row>
    <row r="11" spans="2:31" s="18" customFormat="1" ht="15" customHeight="1" x14ac:dyDescent="0.2">
      <c r="B11" s="16">
        <v>0.422222222222222</v>
      </c>
      <c r="C11" s="3">
        <v>9</v>
      </c>
      <c r="D11" s="15">
        <v>2</v>
      </c>
      <c r="E11" s="15" t="s">
        <v>31</v>
      </c>
      <c r="F11" s="15" t="s">
        <v>32</v>
      </c>
      <c r="G11" s="3" t="s">
        <v>15</v>
      </c>
      <c r="H11" s="3" t="s">
        <v>68</v>
      </c>
      <c r="I11" s="3" t="s">
        <v>58</v>
      </c>
      <c r="J11" s="3" t="s">
        <v>59</v>
      </c>
      <c r="M11" s="3"/>
      <c r="N11" s="3"/>
      <c r="O11" s="3"/>
      <c r="P11" s="23"/>
      <c r="Q11" s="23"/>
      <c r="R11" s="3"/>
      <c r="S11" s="13"/>
      <c r="T11" s="3"/>
      <c r="U11" s="23"/>
      <c r="V11" s="23"/>
      <c r="W11" s="3">
        <v>3</v>
      </c>
      <c r="X11" s="13"/>
      <c r="Y11" s="15"/>
      <c r="Z11" s="23"/>
      <c r="AA11" s="3"/>
      <c r="AB11" s="3"/>
      <c r="AC11" s="3"/>
      <c r="AD11" s="3">
        <v>2</v>
      </c>
      <c r="AE11" s="18">
        <f t="shared" si="0"/>
        <v>5</v>
      </c>
    </row>
    <row r="12" spans="2:31" s="18" customFormat="1" ht="15" customHeight="1" x14ac:dyDescent="0.2">
      <c r="B12" s="16">
        <v>0.42812499999999998</v>
      </c>
      <c r="C12" s="3">
        <v>10</v>
      </c>
      <c r="D12" s="14">
        <v>3</v>
      </c>
      <c r="E12" s="14" t="s">
        <v>34</v>
      </c>
      <c r="F12" s="14" t="s">
        <v>11</v>
      </c>
      <c r="G12" s="3" t="s">
        <v>15</v>
      </c>
      <c r="H12" s="3" t="s">
        <v>68</v>
      </c>
      <c r="I12" s="3" t="s">
        <v>50</v>
      </c>
      <c r="J12" s="3"/>
      <c r="M12" s="3"/>
      <c r="N12" s="3"/>
      <c r="O12" s="3">
        <v>5</v>
      </c>
      <c r="P12" s="3"/>
      <c r="Q12" s="23"/>
      <c r="R12" s="3"/>
      <c r="S12" s="15"/>
      <c r="T12" s="3"/>
      <c r="U12" s="24"/>
      <c r="V12" s="23"/>
      <c r="W12" s="23"/>
      <c r="X12" s="15"/>
      <c r="Y12" s="3"/>
      <c r="Z12" s="24"/>
      <c r="AA12" s="3"/>
      <c r="AB12" s="15"/>
      <c r="AC12" s="24"/>
      <c r="AD12" s="3"/>
      <c r="AE12" s="18">
        <f t="shared" si="0"/>
        <v>5</v>
      </c>
    </row>
    <row r="13" spans="2:31" s="18" customFormat="1" ht="15" customHeight="1" x14ac:dyDescent="0.2">
      <c r="B13" s="16">
        <v>0.43402777777777801</v>
      </c>
      <c r="C13" s="3">
        <v>11</v>
      </c>
      <c r="D13" s="14">
        <v>3</v>
      </c>
      <c r="E13" s="14" t="s">
        <v>12</v>
      </c>
      <c r="F13" s="14" t="s">
        <v>25</v>
      </c>
      <c r="G13" s="3" t="s">
        <v>15</v>
      </c>
      <c r="H13" s="3" t="s">
        <v>68</v>
      </c>
      <c r="I13" s="3" t="s">
        <v>52</v>
      </c>
      <c r="J13" s="3"/>
      <c r="M13" s="15"/>
      <c r="N13" s="3"/>
      <c r="O13" s="24"/>
      <c r="P13" s="3"/>
      <c r="Q13" s="23"/>
      <c r="R13" s="15"/>
      <c r="S13" s="3"/>
      <c r="T13" s="3"/>
      <c r="U13" s="24"/>
      <c r="V13" s="23"/>
      <c r="W13" s="23"/>
      <c r="X13" s="3"/>
      <c r="Y13" s="3"/>
      <c r="Z13" s="3">
        <v>5</v>
      </c>
      <c r="AA13" s="3"/>
      <c r="AB13" s="13"/>
      <c r="AC13" s="23"/>
      <c r="AD13" s="3"/>
      <c r="AE13" s="18">
        <f t="shared" si="0"/>
        <v>5</v>
      </c>
    </row>
    <row r="14" spans="2:31" s="18" customFormat="1" ht="15" customHeight="1" x14ac:dyDescent="0.2">
      <c r="B14" s="16">
        <v>0.43993055555555599</v>
      </c>
      <c r="C14" s="3">
        <v>12</v>
      </c>
      <c r="D14" s="6">
        <v>1</v>
      </c>
      <c r="E14" s="6" t="s">
        <v>30</v>
      </c>
      <c r="F14" s="6" t="s">
        <v>20</v>
      </c>
      <c r="G14" s="3" t="s">
        <v>15</v>
      </c>
      <c r="H14" s="3" t="s">
        <v>68</v>
      </c>
      <c r="I14" s="3" t="s">
        <v>56</v>
      </c>
      <c r="J14" s="3" t="s">
        <v>60</v>
      </c>
      <c r="M14" s="13"/>
      <c r="N14" s="15"/>
      <c r="O14" s="23"/>
      <c r="P14" s="3"/>
      <c r="Q14" s="3">
        <v>3</v>
      </c>
      <c r="R14" s="13"/>
      <c r="S14" s="3"/>
      <c r="T14" s="3"/>
      <c r="U14" s="23"/>
      <c r="V14" s="3">
        <v>2</v>
      </c>
      <c r="W14" s="23"/>
      <c r="X14" s="3"/>
      <c r="Y14" s="15"/>
      <c r="Z14" s="24"/>
      <c r="AA14" s="3"/>
      <c r="AB14" s="15"/>
      <c r="AC14" s="24"/>
      <c r="AD14" s="3"/>
      <c r="AE14" s="18">
        <f t="shared" si="0"/>
        <v>5</v>
      </c>
    </row>
    <row r="15" spans="2:31" s="18" customFormat="1" ht="15" customHeight="1" x14ac:dyDescent="0.2">
      <c r="B15" s="16">
        <v>0.44583333333333403</v>
      </c>
      <c r="C15" s="3">
        <v>13</v>
      </c>
      <c r="D15" s="13">
        <v>4</v>
      </c>
      <c r="E15" s="13" t="s">
        <v>13</v>
      </c>
      <c r="F15" s="13" t="s">
        <v>28</v>
      </c>
      <c r="G15" s="3" t="s">
        <v>15</v>
      </c>
      <c r="H15" s="3" t="s">
        <v>67</v>
      </c>
      <c r="I15" s="3" t="s">
        <v>56</v>
      </c>
      <c r="J15" s="3" t="s">
        <v>60</v>
      </c>
      <c r="M15" s="15"/>
      <c r="N15" s="13"/>
      <c r="O15" s="23"/>
      <c r="P15" s="23"/>
      <c r="Q15" s="3">
        <v>3</v>
      </c>
      <c r="R15" s="15"/>
      <c r="S15" s="3"/>
      <c r="T15" s="15"/>
      <c r="U15" s="23"/>
      <c r="V15" s="3">
        <v>2</v>
      </c>
      <c r="W15" s="3"/>
      <c r="X15" s="3"/>
      <c r="Y15" s="13"/>
      <c r="Z15" s="23"/>
      <c r="AA15" s="3"/>
      <c r="AB15" s="3"/>
      <c r="AC15" s="3"/>
      <c r="AD15" s="3"/>
      <c r="AE15" s="18">
        <f t="shared" si="0"/>
        <v>5</v>
      </c>
    </row>
    <row r="16" spans="2:31" s="18" customFormat="1" ht="15" customHeight="1" x14ac:dyDescent="0.2">
      <c r="B16" s="16">
        <v>0.451736111111112</v>
      </c>
      <c r="C16" s="3">
        <v>14</v>
      </c>
      <c r="D16" s="13">
        <v>4</v>
      </c>
      <c r="E16" s="13" t="s">
        <v>7</v>
      </c>
      <c r="F16" s="13" t="s">
        <v>33</v>
      </c>
      <c r="G16" s="3" t="s">
        <v>15</v>
      </c>
      <c r="H16" s="3" t="s">
        <v>67</v>
      </c>
      <c r="I16" s="3" t="s">
        <v>56</v>
      </c>
      <c r="J16" s="3" t="s">
        <v>60</v>
      </c>
      <c r="M16" s="3"/>
      <c r="N16" s="15"/>
      <c r="O16" s="24"/>
      <c r="P16" s="23"/>
      <c r="Q16" s="3">
        <v>3</v>
      </c>
      <c r="R16" s="3"/>
      <c r="S16" s="15"/>
      <c r="T16" s="13"/>
      <c r="U16" s="23"/>
      <c r="V16" s="3">
        <v>2</v>
      </c>
      <c r="W16" s="3"/>
      <c r="X16" s="3"/>
      <c r="Y16" s="15"/>
      <c r="Z16" s="24"/>
      <c r="AA16" s="15"/>
      <c r="AB16" s="3"/>
      <c r="AC16" s="24"/>
      <c r="AD16" s="3"/>
      <c r="AE16" s="18">
        <f t="shared" si="0"/>
        <v>5</v>
      </c>
    </row>
    <row r="17" spans="2:31" s="18" customFormat="1" ht="15" customHeight="1" x14ac:dyDescent="0.2">
      <c r="B17" s="16">
        <v>0.45763888888888898</v>
      </c>
      <c r="C17" s="3">
        <v>15</v>
      </c>
      <c r="D17" s="15">
        <v>2</v>
      </c>
      <c r="E17" s="15" t="s">
        <v>21</v>
      </c>
      <c r="F17" s="15" t="s">
        <v>31</v>
      </c>
      <c r="G17" s="3" t="s">
        <v>15</v>
      </c>
      <c r="H17" s="3" t="s">
        <v>67</v>
      </c>
      <c r="I17" s="3" t="s">
        <v>52</v>
      </c>
      <c r="J17" s="3"/>
      <c r="M17" s="3"/>
      <c r="N17" s="3"/>
      <c r="O17" s="3"/>
      <c r="P17" s="23"/>
      <c r="Q17" s="3"/>
      <c r="R17" s="3"/>
      <c r="S17" s="13"/>
      <c r="T17" s="15"/>
      <c r="U17" s="23"/>
      <c r="V17" s="23"/>
      <c r="W17" s="23"/>
      <c r="X17" s="3"/>
      <c r="Y17" s="3"/>
      <c r="Z17" s="3">
        <v>5</v>
      </c>
      <c r="AA17" s="13"/>
      <c r="AB17" s="3"/>
      <c r="AC17" s="23"/>
      <c r="AD17" s="3"/>
      <c r="AE17" s="18">
        <f t="shared" si="0"/>
        <v>5</v>
      </c>
    </row>
    <row r="18" spans="2:31" s="18" customFormat="1" ht="15" customHeight="1" x14ac:dyDescent="0.2">
      <c r="B18" s="16">
        <v>0.46354166666666702</v>
      </c>
      <c r="C18" s="3">
        <v>16</v>
      </c>
      <c r="D18" s="14">
        <v>3</v>
      </c>
      <c r="E18" s="14" t="s">
        <v>11</v>
      </c>
      <c r="F18" s="14" t="s">
        <v>12</v>
      </c>
      <c r="G18" s="3" t="s">
        <v>15</v>
      </c>
      <c r="H18" s="3" t="s">
        <v>68</v>
      </c>
      <c r="I18" s="3" t="s">
        <v>61</v>
      </c>
      <c r="J18" s="3" t="s">
        <v>62</v>
      </c>
      <c r="M18" s="3"/>
      <c r="N18" s="3"/>
      <c r="O18" s="3"/>
      <c r="P18" s="3">
        <v>2</v>
      </c>
      <c r="Q18" s="23"/>
      <c r="R18" s="3"/>
      <c r="S18" s="15"/>
      <c r="T18" s="3"/>
      <c r="U18" s="24">
        <v>3</v>
      </c>
      <c r="V18" s="23"/>
      <c r="W18" s="23"/>
      <c r="X18" s="3"/>
      <c r="Y18" s="3"/>
      <c r="Z18" s="3"/>
      <c r="AA18" s="15"/>
      <c r="AB18" s="15"/>
      <c r="AC18" s="23"/>
      <c r="AD18" s="3"/>
      <c r="AE18" s="18">
        <f t="shared" si="0"/>
        <v>5</v>
      </c>
    </row>
    <row r="19" spans="2:31" s="18" customFormat="1" ht="15" customHeight="1" x14ac:dyDescent="0.2">
      <c r="B19" s="16">
        <v>0.469444444444445</v>
      </c>
      <c r="C19" s="3">
        <v>17</v>
      </c>
      <c r="D19" s="14">
        <v>3</v>
      </c>
      <c r="E19" s="14" t="s">
        <v>34</v>
      </c>
      <c r="F19" s="14" t="s">
        <v>25</v>
      </c>
      <c r="G19" s="3" t="s">
        <v>15</v>
      </c>
      <c r="H19" s="3" t="s">
        <v>68</v>
      </c>
      <c r="I19" s="3" t="s">
        <v>61</v>
      </c>
      <c r="J19" s="3" t="s">
        <v>62</v>
      </c>
      <c r="M19" s="3"/>
      <c r="N19" s="3"/>
      <c r="O19" s="3"/>
      <c r="P19" s="3">
        <v>3</v>
      </c>
      <c r="Q19" s="23"/>
      <c r="R19" s="15"/>
      <c r="S19" s="3"/>
      <c r="T19" s="3"/>
      <c r="U19" s="24">
        <v>2</v>
      </c>
      <c r="V19" s="23"/>
      <c r="W19" s="23"/>
      <c r="X19" s="3"/>
      <c r="Y19" s="3"/>
      <c r="Z19" s="3"/>
      <c r="AA19" s="3"/>
      <c r="AB19" s="13"/>
      <c r="AC19" s="23"/>
      <c r="AD19" s="23"/>
      <c r="AE19" s="18">
        <f t="shared" si="0"/>
        <v>5</v>
      </c>
    </row>
    <row r="20" spans="2:31" s="18" customFormat="1" ht="15" customHeight="1" x14ac:dyDescent="0.2">
      <c r="B20" s="16">
        <v>0.47534722222222298</v>
      </c>
      <c r="C20" s="3">
        <v>18</v>
      </c>
      <c r="D20" s="6">
        <v>1</v>
      </c>
      <c r="E20" s="6" t="s">
        <v>0</v>
      </c>
      <c r="F20" s="6" t="s">
        <v>30</v>
      </c>
      <c r="G20" s="3" t="s">
        <v>15</v>
      </c>
      <c r="H20" s="3" t="s">
        <v>69</v>
      </c>
      <c r="I20" s="3" t="s">
        <v>50</v>
      </c>
      <c r="J20" s="3"/>
      <c r="M20" s="3"/>
      <c r="N20" s="3"/>
      <c r="O20" s="3">
        <v>5</v>
      </c>
      <c r="P20" s="3"/>
      <c r="Q20" s="23"/>
      <c r="R20" s="13"/>
      <c r="S20" s="3"/>
      <c r="T20" s="15"/>
      <c r="U20" s="23"/>
      <c r="V20" s="3"/>
      <c r="W20" s="3"/>
      <c r="X20" s="3"/>
      <c r="Y20" s="15"/>
      <c r="Z20" s="24"/>
      <c r="AA20" s="3"/>
      <c r="AB20" s="15"/>
      <c r="AC20" s="24"/>
      <c r="AD20" s="23"/>
      <c r="AE20" s="18">
        <f t="shared" si="0"/>
        <v>5</v>
      </c>
    </row>
    <row r="21" spans="2:31" s="18" customFormat="1" ht="15" customHeight="1" x14ac:dyDescent="0.2">
      <c r="B21" s="16">
        <v>0.48125000000000101</v>
      </c>
      <c r="C21" s="3">
        <v>19</v>
      </c>
      <c r="D21" s="13">
        <v>4</v>
      </c>
      <c r="E21" s="13" t="s">
        <v>13</v>
      </c>
      <c r="F21" s="13" t="s">
        <v>33</v>
      </c>
      <c r="G21" s="3" t="s">
        <v>15</v>
      </c>
      <c r="H21" s="3" t="s">
        <v>69</v>
      </c>
      <c r="I21" s="3" t="s">
        <v>50</v>
      </c>
      <c r="J21" s="3"/>
      <c r="M21" s="3"/>
      <c r="N21" s="3"/>
      <c r="O21" s="3">
        <v>5</v>
      </c>
      <c r="P21" s="3"/>
      <c r="Q21" s="3"/>
      <c r="R21" s="15"/>
      <c r="S21" s="3"/>
      <c r="T21" s="13"/>
      <c r="U21" s="23"/>
      <c r="V21" s="3"/>
      <c r="W21" s="3"/>
      <c r="X21" s="15"/>
      <c r="Y21" s="13"/>
      <c r="Z21" s="23"/>
      <c r="AA21" s="15"/>
      <c r="AB21" s="3"/>
      <c r="AC21" s="24"/>
      <c r="AD21" s="23"/>
      <c r="AE21" s="18">
        <f t="shared" si="0"/>
        <v>5</v>
      </c>
    </row>
    <row r="22" spans="2:31" s="18" customFormat="1" ht="15" customHeight="1" x14ac:dyDescent="0.2">
      <c r="B22" s="16">
        <v>0.48715277777777799</v>
      </c>
      <c r="C22" s="3">
        <v>20</v>
      </c>
      <c r="D22" s="15">
        <v>2</v>
      </c>
      <c r="E22" s="15" t="s">
        <v>32</v>
      </c>
      <c r="F22" s="15" t="s">
        <v>21</v>
      </c>
      <c r="G22" s="3" t="s">
        <v>15</v>
      </c>
      <c r="H22" s="3" t="s">
        <v>69</v>
      </c>
      <c r="I22" s="3" t="s">
        <v>50</v>
      </c>
      <c r="J22" s="3"/>
      <c r="M22" s="3"/>
      <c r="N22" s="3"/>
      <c r="O22" s="3">
        <v>5</v>
      </c>
      <c r="P22" s="3"/>
      <c r="Q22" s="23"/>
      <c r="R22" s="3"/>
      <c r="S22" s="3"/>
      <c r="T22" s="15"/>
      <c r="U22" s="24"/>
      <c r="V22" s="3"/>
      <c r="W22" s="23"/>
      <c r="X22" s="13"/>
      <c r="Y22" s="15"/>
      <c r="Z22" s="23"/>
      <c r="AA22" s="13"/>
      <c r="AB22" s="3"/>
      <c r="AC22" s="23"/>
      <c r="AD22" s="3"/>
      <c r="AE22" s="18">
        <f t="shared" si="0"/>
        <v>5</v>
      </c>
    </row>
    <row r="23" spans="2:31" s="18" customFormat="1" ht="15" customHeight="1" x14ac:dyDescent="0.2">
      <c r="B23" s="16">
        <v>0.49305555555555602</v>
      </c>
      <c r="C23" s="3">
        <v>21</v>
      </c>
      <c r="D23" s="14">
        <v>3</v>
      </c>
      <c r="E23" s="14" t="s">
        <v>34</v>
      </c>
      <c r="F23" s="14" t="s">
        <v>12</v>
      </c>
      <c r="G23" s="3" t="s">
        <v>15</v>
      </c>
      <c r="H23" s="3" t="s">
        <v>69</v>
      </c>
      <c r="I23" s="3" t="s">
        <v>51</v>
      </c>
      <c r="J23" s="3"/>
      <c r="M23" s="15"/>
      <c r="N23" s="3"/>
      <c r="O23" s="24"/>
      <c r="P23" s="3"/>
      <c r="Q23" s="23"/>
      <c r="R23" s="3"/>
      <c r="S23" s="3"/>
      <c r="T23" s="3"/>
      <c r="U23" s="3">
        <v>5</v>
      </c>
      <c r="V23" s="3"/>
      <c r="W23" s="23"/>
      <c r="X23" s="15"/>
      <c r="Y23" s="3"/>
      <c r="Z23" s="24"/>
      <c r="AA23" s="15"/>
      <c r="AB23" s="3"/>
      <c r="AC23" s="24"/>
      <c r="AD23" s="23"/>
      <c r="AE23" s="18">
        <f t="shared" si="0"/>
        <v>5</v>
      </c>
    </row>
    <row r="24" spans="2:31" s="18" customFormat="1" ht="15" customHeight="1" x14ac:dyDescent="0.2">
      <c r="B24" s="16">
        <v>0.498958333333334</v>
      </c>
      <c r="C24" s="3">
        <v>22</v>
      </c>
      <c r="D24" s="6">
        <v>1</v>
      </c>
      <c r="E24" s="6" t="s">
        <v>0</v>
      </c>
      <c r="F24" s="6" t="s">
        <v>20</v>
      </c>
      <c r="G24" s="3" t="s">
        <v>15</v>
      </c>
      <c r="H24" s="3" t="s">
        <v>69</v>
      </c>
      <c r="I24" s="3" t="s">
        <v>51</v>
      </c>
      <c r="J24" s="3"/>
      <c r="M24" s="13"/>
      <c r="N24" s="15"/>
      <c r="O24" s="23"/>
      <c r="P24" s="23"/>
      <c r="Q24" s="23"/>
      <c r="R24" s="3"/>
      <c r="S24" s="3"/>
      <c r="T24" s="3"/>
      <c r="U24" s="3">
        <v>5</v>
      </c>
      <c r="V24" s="3"/>
      <c r="W24" s="23"/>
      <c r="X24" s="3"/>
      <c r="Y24" s="3"/>
      <c r="Z24" s="3"/>
      <c r="AA24" s="3"/>
      <c r="AB24" s="3"/>
      <c r="AC24" s="3"/>
      <c r="AD24" s="23"/>
      <c r="AE24" s="18">
        <f t="shared" si="0"/>
        <v>5</v>
      </c>
    </row>
    <row r="25" spans="2:31" s="18" customFormat="1" ht="15" customHeight="1" x14ac:dyDescent="0.2">
      <c r="B25" s="16">
        <v>0.50486111111111198</v>
      </c>
      <c r="C25" s="3">
        <v>23</v>
      </c>
      <c r="D25" s="13">
        <v>4</v>
      </c>
      <c r="E25" s="13" t="s">
        <v>7</v>
      </c>
      <c r="F25" s="13" t="s">
        <v>28</v>
      </c>
      <c r="G25" s="3" t="s">
        <v>15</v>
      </c>
      <c r="H25" s="3" t="s">
        <v>67</v>
      </c>
      <c r="I25" s="3" t="s">
        <v>53</v>
      </c>
      <c r="J25" s="3"/>
      <c r="M25" s="15"/>
      <c r="N25" s="13"/>
      <c r="O25" s="23"/>
      <c r="P25" s="23"/>
      <c r="Q25" s="3"/>
      <c r="R25" s="3"/>
      <c r="S25" s="15"/>
      <c r="T25" s="3"/>
      <c r="U25" s="24"/>
      <c r="V25" s="3"/>
      <c r="W25" s="3"/>
      <c r="X25" s="15"/>
      <c r="Y25" s="3"/>
      <c r="Z25" s="24"/>
      <c r="AA25" s="3"/>
      <c r="AB25" s="3"/>
      <c r="AC25" s="3">
        <v>5</v>
      </c>
      <c r="AD25" s="23"/>
      <c r="AE25" s="18">
        <f t="shared" si="0"/>
        <v>5</v>
      </c>
    </row>
    <row r="26" spans="2:31" s="18" customFormat="1" ht="15" customHeight="1" x14ac:dyDescent="0.2">
      <c r="B26" s="16">
        <v>0.51076388888889002</v>
      </c>
      <c r="C26" s="3">
        <v>24</v>
      </c>
      <c r="D26" s="15">
        <v>2</v>
      </c>
      <c r="E26" s="15" t="s">
        <v>32</v>
      </c>
      <c r="F26" s="15" t="s">
        <v>31</v>
      </c>
      <c r="G26" s="3" t="s">
        <v>15</v>
      </c>
      <c r="H26" s="3" t="s">
        <v>67</v>
      </c>
      <c r="I26" s="3" t="s">
        <v>56</v>
      </c>
      <c r="J26" s="3" t="s">
        <v>59</v>
      </c>
      <c r="M26" s="3"/>
      <c r="N26" s="15"/>
      <c r="O26" s="24"/>
      <c r="P26" s="23"/>
      <c r="Q26" s="3">
        <v>3</v>
      </c>
      <c r="R26" s="3"/>
      <c r="S26" s="13"/>
      <c r="T26" s="3"/>
      <c r="U26" s="23"/>
      <c r="V26" s="23"/>
      <c r="W26" s="3"/>
      <c r="X26" s="13"/>
      <c r="Y26" s="3"/>
      <c r="Z26" s="23"/>
      <c r="AA26" s="3"/>
      <c r="AB26" s="15"/>
      <c r="AC26" s="24"/>
      <c r="AD26" s="3">
        <v>2</v>
      </c>
      <c r="AE26" s="18">
        <f t="shared" si="0"/>
        <v>5</v>
      </c>
    </row>
    <row r="27" spans="2:31" s="18" customFormat="1" ht="15" customHeight="1" x14ac:dyDescent="0.2">
      <c r="B27" s="16">
        <v>0.51666666666666805</v>
      </c>
      <c r="C27" s="3">
        <v>25</v>
      </c>
      <c r="D27" s="14">
        <v>3</v>
      </c>
      <c r="E27" s="14" t="s">
        <v>11</v>
      </c>
      <c r="F27" s="14" t="s">
        <v>25</v>
      </c>
      <c r="G27" s="3" t="s">
        <v>15</v>
      </c>
      <c r="H27" s="3" t="s">
        <v>68</v>
      </c>
      <c r="I27" s="3" t="s">
        <v>64</v>
      </c>
      <c r="J27" s="3" t="s">
        <v>65</v>
      </c>
      <c r="M27" s="15"/>
      <c r="N27" s="3"/>
      <c r="O27" s="24"/>
      <c r="P27" s="3"/>
      <c r="Q27" s="3">
        <v>2</v>
      </c>
      <c r="R27" s="15"/>
      <c r="S27" s="15"/>
      <c r="T27" s="3"/>
      <c r="U27" s="23"/>
      <c r="V27" s="23"/>
      <c r="W27" s="3"/>
      <c r="X27" s="15"/>
      <c r="Y27" s="3"/>
      <c r="Z27" s="24">
        <v>3</v>
      </c>
      <c r="AA27" s="3"/>
      <c r="AB27" s="13"/>
      <c r="AC27" s="23"/>
      <c r="AD27" s="3"/>
      <c r="AE27" s="18">
        <f t="shared" si="0"/>
        <v>5</v>
      </c>
    </row>
    <row r="28" spans="2:31" s="18" customFormat="1" ht="15" customHeight="1" x14ac:dyDescent="0.2">
      <c r="B28" s="16">
        <v>0.52256944444444597</v>
      </c>
      <c r="C28" s="3">
        <v>26</v>
      </c>
      <c r="D28" s="6">
        <v>1</v>
      </c>
      <c r="E28" s="6" t="s">
        <v>30</v>
      </c>
      <c r="F28" s="6" t="s">
        <v>20</v>
      </c>
      <c r="G28" s="3" t="s">
        <v>15</v>
      </c>
      <c r="H28" s="3" t="s">
        <v>68</v>
      </c>
      <c r="I28" s="3" t="s">
        <v>66</v>
      </c>
      <c r="J28" s="3" t="s">
        <v>65</v>
      </c>
      <c r="M28" s="13"/>
      <c r="N28" s="3"/>
      <c r="O28" s="23"/>
      <c r="P28" s="23"/>
      <c r="Q28" s="3"/>
      <c r="R28" s="13"/>
      <c r="S28" s="3"/>
      <c r="T28" s="3"/>
      <c r="U28" s="23"/>
      <c r="V28" s="23"/>
      <c r="W28" s="3">
        <v>2</v>
      </c>
      <c r="X28" s="3"/>
      <c r="Y28" s="15"/>
      <c r="Z28" s="24">
        <v>3</v>
      </c>
      <c r="AA28" s="3"/>
      <c r="AB28" s="15"/>
      <c r="AC28" s="24"/>
      <c r="AD28" s="3"/>
      <c r="AE28" s="18">
        <f t="shared" si="0"/>
        <v>5</v>
      </c>
    </row>
    <row r="29" spans="2:31" s="20" customFormat="1" ht="15" customHeight="1" x14ac:dyDescent="0.2">
      <c r="B29" s="16">
        <v>0.52847222222222401</v>
      </c>
      <c r="C29" s="4"/>
      <c r="D29" s="4"/>
      <c r="E29" s="4"/>
      <c r="F29" s="4"/>
      <c r="G29" s="4"/>
      <c r="H29" s="4"/>
      <c r="I29" s="4"/>
      <c r="J29" s="4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8"/>
    </row>
    <row r="30" spans="2:31" s="20" customFormat="1" ht="15" customHeight="1" x14ac:dyDescent="0.2">
      <c r="B30" s="19"/>
      <c r="C30" s="17"/>
      <c r="D30" s="17"/>
      <c r="E30" s="17"/>
      <c r="F30" s="17"/>
      <c r="G30" s="17"/>
      <c r="H30" s="17"/>
      <c r="I30" s="17"/>
      <c r="J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8"/>
    </row>
    <row r="31" spans="2:31" s="20" customFormat="1" ht="15" customHeight="1" x14ac:dyDescent="0.2">
      <c r="B31" s="19"/>
      <c r="C31" s="5"/>
      <c r="D31" s="5"/>
      <c r="E31" s="5"/>
      <c r="F31" s="5"/>
      <c r="G31" s="5"/>
      <c r="H31" s="5"/>
      <c r="I31" s="5"/>
      <c r="J31" s="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8"/>
    </row>
    <row r="32" spans="2:31" s="18" customFormat="1" ht="15" customHeight="1" x14ac:dyDescent="0.2">
      <c r="B32" s="16">
        <v>0.5625</v>
      </c>
      <c r="C32" s="3">
        <v>27</v>
      </c>
      <c r="D32" s="13">
        <v>4</v>
      </c>
      <c r="E32" s="13" t="s">
        <v>13</v>
      </c>
      <c r="F32" s="13" t="s">
        <v>7</v>
      </c>
      <c r="G32" s="3" t="s">
        <v>15</v>
      </c>
      <c r="H32" s="3" t="s">
        <v>67</v>
      </c>
      <c r="I32" s="3" t="s">
        <v>56</v>
      </c>
      <c r="J32" s="3" t="s">
        <v>59</v>
      </c>
      <c r="M32" s="15"/>
      <c r="N32" s="3"/>
      <c r="O32" s="24"/>
      <c r="P32" s="23"/>
      <c r="Q32" s="3">
        <v>3</v>
      </c>
      <c r="R32" s="15"/>
      <c r="S32" s="15"/>
      <c r="T32" s="3"/>
      <c r="U32" s="23"/>
      <c r="V32" s="3"/>
      <c r="W32" s="3"/>
      <c r="X32" s="3"/>
      <c r="Y32" s="13"/>
      <c r="Z32" s="23"/>
      <c r="AA32" s="15"/>
      <c r="AB32" s="3"/>
      <c r="AC32" s="24"/>
      <c r="AD32" s="3">
        <v>2</v>
      </c>
      <c r="AE32" s="18">
        <f t="shared" ref="AE32:AE47" si="1">SUM(O32:AD32)</f>
        <v>5</v>
      </c>
    </row>
    <row r="33" spans="2:31" s="18" customFormat="1" ht="15" customHeight="1" x14ac:dyDescent="0.2">
      <c r="B33" s="16">
        <v>0.56840277777777781</v>
      </c>
      <c r="C33" s="3">
        <v>28</v>
      </c>
      <c r="D33" s="15">
        <v>2</v>
      </c>
      <c r="E33" s="15" t="s">
        <v>31</v>
      </c>
      <c r="F33" s="15" t="s">
        <v>21</v>
      </c>
      <c r="G33" s="3" t="s">
        <v>15</v>
      </c>
      <c r="H33" s="3" t="s">
        <v>67</v>
      </c>
      <c r="I33" s="3" t="s">
        <v>50</v>
      </c>
      <c r="J33" s="3"/>
      <c r="M33" s="3"/>
      <c r="N33" s="3"/>
      <c r="O33" s="3">
        <v>5</v>
      </c>
      <c r="P33" s="23"/>
      <c r="Q33" s="23"/>
      <c r="R33" s="3"/>
      <c r="S33" s="13"/>
      <c r="T33" s="3"/>
      <c r="U33" s="23"/>
      <c r="V33" s="23"/>
      <c r="W33" s="3"/>
      <c r="X33" s="3"/>
      <c r="Y33" s="15"/>
      <c r="Z33" s="24"/>
      <c r="AA33" s="13"/>
      <c r="AB33" s="3"/>
      <c r="AC33" s="23"/>
      <c r="AD33" s="3"/>
      <c r="AE33" s="18">
        <f t="shared" si="1"/>
        <v>5</v>
      </c>
    </row>
    <row r="34" spans="2:31" s="18" customFormat="1" ht="15" customHeight="1" x14ac:dyDescent="0.2">
      <c r="B34" s="16">
        <v>0.57430555555555596</v>
      </c>
      <c r="C34" s="3">
        <v>29</v>
      </c>
      <c r="D34" s="14">
        <v>3</v>
      </c>
      <c r="E34" s="14" t="s">
        <v>11</v>
      </c>
      <c r="F34" s="14" t="s">
        <v>34</v>
      </c>
      <c r="G34" s="3" t="s">
        <v>15</v>
      </c>
      <c r="H34" s="3" t="s">
        <v>69</v>
      </c>
      <c r="I34" s="3" t="s">
        <v>52</v>
      </c>
      <c r="J34" s="3"/>
      <c r="M34" s="3"/>
      <c r="N34" s="3"/>
      <c r="O34" s="3"/>
      <c r="P34" s="3"/>
      <c r="Q34" s="23"/>
      <c r="R34" s="15"/>
      <c r="S34" s="15"/>
      <c r="T34" s="3"/>
      <c r="U34" s="23"/>
      <c r="V34" s="23"/>
      <c r="W34" s="3"/>
      <c r="X34" s="3"/>
      <c r="Y34" s="3"/>
      <c r="Z34" s="3">
        <v>5</v>
      </c>
      <c r="AA34" s="15"/>
      <c r="AB34" s="3"/>
      <c r="AC34" s="24"/>
      <c r="AD34" s="23"/>
      <c r="AE34" s="18">
        <f t="shared" si="1"/>
        <v>5</v>
      </c>
    </row>
    <row r="35" spans="2:31" s="18" customFormat="1" ht="15" customHeight="1" x14ac:dyDescent="0.2">
      <c r="B35" s="16">
        <v>0.58020833333333299</v>
      </c>
      <c r="C35" s="3">
        <v>30</v>
      </c>
      <c r="D35" s="6">
        <v>1</v>
      </c>
      <c r="E35" s="6" t="s">
        <v>30</v>
      </c>
      <c r="F35" s="6" t="s">
        <v>0</v>
      </c>
      <c r="G35" s="3" t="s">
        <v>15</v>
      </c>
      <c r="H35" s="3" t="s">
        <v>69</v>
      </c>
      <c r="I35" s="3" t="s">
        <v>52</v>
      </c>
      <c r="J35" s="3"/>
      <c r="M35" s="3"/>
      <c r="N35" s="15"/>
      <c r="O35" s="24"/>
      <c r="P35" s="3"/>
      <c r="Q35" s="23"/>
      <c r="R35" s="13"/>
      <c r="S35" s="3"/>
      <c r="T35" s="15"/>
      <c r="U35" s="23"/>
      <c r="V35" s="23"/>
      <c r="W35" s="3"/>
      <c r="X35" s="3"/>
      <c r="Y35" s="3"/>
      <c r="Z35" s="3">
        <v>5</v>
      </c>
      <c r="AA35" s="3"/>
      <c r="AB35" s="3"/>
      <c r="AC35" s="3"/>
      <c r="AD35" s="23"/>
      <c r="AE35" s="18">
        <f t="shared" si="1"/>
        <v>5</v>
      </c>
    </row>
    <row r="36" spans="2:31" s="18" customFormat="1" ht="15" customHeight="1" x14ac:dyDescent="0.2">
      <c r="B36" s="16">
        <v>0.58611111111111103</v>
      </c>
      <c r="C36" s="3">
        <v>31</v>
      </c>
      <c r="D36" s="13">
        <v>4</v>
      </c>
      <c r="E36" s="13" t="s">
        <v>33</v>
      </c>
      <c r="F36" s="13" t="s">
        <v>28</v>
      </c>
      <c r="G36" s="3" t="s">
        <v>15</v>
      </c>
      <c r="H36" s="3" t="s">
        <v>67</v>
      </c>
      <c r="I36" s="3" t="s">
        <v>58</v>
      </c>
      <c r="J36" s="3" t="s">
        <v>60</v>
      </c>
      <c r="M36" s="3"/>
      <c r="N36" s="13"/>
      <c r="O36" s="23"/>
      <c r="P36" s="3"/>
      <c r="Q36" s="3"/>
      <c r="R36" s="15"/>
      <c r="S36" s="3"/>
      <c r="T36" s="13"/>
      <c r="U36" s="23"/>
      <c r="V36" s="3">
        <v>2</v>
      </c>
      <c r="W36" s="3">
        <v>3</v>
      </c>
      <c r="X36" s="15"/>
      <c r="Y36" s="3"/>
      <c r="Z36" s="24"/>
      <c r="AA36" s="15"/>
      <c r="AB36" s="3"/>
      <c r="AC36" s="24"/>
      <c r="AD36" s="23"/>
      <c r="AE36" s="18">
        <f t="shared" si="1"/>
        <v>5</v>
      </c>
    </row>
    <row r="37" spans="2:31" s="18" customFormat="1" ht="15" customHeight="1" x14ac:dyDescent="0.2">
      <c r="B37" s="16">
        <v>0.59201388888888895</v>
      </c>
      <c r="C37" s="3">
        <v>32</v>
      </c>
      <c r="D37" s="15">
        <v>2</v>
      </c>
      <c r="E37" s="15" t="s">
        <v>21</v>
      </c>
      <c r="F37" s="15" t="s">
        <v>32</v>
      </c>
      <c r="G37" s="3" t="s">
        <v>15</v>
      </c>
      <c r="H37" s="3" t="s">
        <v>67</v>
      </c>
      <c r="I37" s="3" t="s">
        <v>63</v>
      </c>
      <c r="J37" s="3" t="s">
        <v>57</v>
      </c>
      <c r="M37" s="3"/>
      <c r="N37" s="15"/>
      <c r="O37" s="24">
        <v>2</v>
      </c>
      <c r="P37" s="3">
        <v>3</v>
      </c>
      <c r="Q37" s="3"/>
      <c r="R37" s="3"/>
      <c r="S37" s="3"/>
      <c r="T37" s="15"/>
      <c r="U37" s="24"/>
      <c r="V37" s="3"/>
      <c r="W37" s="23"/>
      <c r="X37" s="13"/>
      <c r="Y37" s="3"/>
      <c r="Z37" s="23"/>
      <c r="AA37" s="13"/>
      <c r="AB37" s="15"/>
      <c r="AC37" s="23"/>
      <c r="AD37" s="3"/>
      <c r="AE37" s="18">
        <f t="shared" si="1"/>
        <v>5</v>
      </c>
    </row>
    <row r="38" spans="2:31" s="18" customFormat="1" ht="15" customHeight="1" x14ac:dyDescent="0.2">
      <c r="B38" s="16">
        <v>0.59791666666666698</v>
      </c>
      <c r="C38" s="3">
        <v>33</v>
      </c>
      <c r="D38" s="14">
        <v>3</v>
      </c>
      <c r="E38" s="14" t="s">
        <v>25</v>
      </c>
      <c r="F38" s="14" t="s">
        <v>12</v>
      </c>
      <c r="G38" s="3" t="s">
        <v>15</v>
      </c>
      <c r="H38" s="3" t="s">
        <v>67</v>
      </c>
      <c r="I38" s="3" t="s">
        <v>51</v>
      </c>
      <c r="J38" s="3"/>
      <c r="M38" s="15"/>
      <c r="N38" s="3"/>
      <c r="O38" s="24"/>
      <c r="P38" s="3"/>
      <c r="Q38" s="3"/>
      <c r="R38" s="3"/>
      <c r="S38" s="3"/>
      <c r="T38" s="3"/>
      <c r="U38" s="3">
        <v>5</v>
      </c>
      <c r="V38" s="3"/>
      <c r="W38" s="23"/>
      <c r="X38" s="15"/>
      <c r="Y38" s="3"/>
      <c r="Z38" s="24"/>
      <c r="AA38" s="15"/>
      <c r="AB38" s="13"/>
      <c r="AC38" s="23"/>
      <c r="AD38" s="23"/>
      <c r="AE38" s="18">
        <f t="shared" si="1"/>
        <v>5</v>
      </c>
    </row>
    <row r="39" spans="2:31" s="18" customFormat="1" ht="15" customHeight="1" x14ac:dyDescent="0.2">
      <c r="B39" s="16">
        <v>0.60381944444444502</v>
      </c>
      <c r="C39" s="3">
        <v>34</v>
      </c>
      <c r="D39" s="6">
        <v>1</v>
      </c>
      <c r="E39" s="6" t="s">
        <v>20</v>
      </c>
      <c r="F39" s="6" t="s">
        <v>0</v>
      </c>
      <c r="G39" s="3" t="s">
        <v>15</v>
      </c>
      <c r="H39" s="3" t="s">
        <v>69</v>
      </c>
      <c r="I39" s="3" t="s">
        <v>52</v>
      </c>
      <c r="J39" s="3"/>
      <c r="M39" s="13"/>
      <c r="N39" s="3"/>
      <c r="O39" s="23"/>
      <c r="P39" s="23"/>
      <c r="Q39" s="3"/>
      <c r="R39" s="3"/>
      <c r="S39" s="3"/>
      <c r="T39" s="15"/>
      <c r="U39" s="24"/>
      <c r="V39" s="3"/>
      <c r="W39" s="23"/>
      <c r="X39" s="3"/>
      <c r="Y39" s="3"/>
      <c r="Z39" s="3">
        <v>5</v>
      </c>
      <c r="AA39" s="3"/>
      <c r="AB39" s="15"/>
      <c r="AC39" s="24"/>
      <c r="AD39" s="23"/>
      <c r="AE39" s="18">
        <f t="shared" si="1"/>
        <v>5</v>
      </c>
    </row>
    <row r="40" spans="2:31" s="18" customFormat="1" ht="15" customHeight="1" x14ac:dyDescent="0.2">
      <c r="B40" s="16">
        <v>0.60972222222222205</v>
      </c>
      <c r="C40" s="3">
        <v>35</v>
      </c>
      <c r="D40" s="13">
        <v>4</v>
      </c>
      <c r="E40" s="13" t="s">
        <v>33</v>
      </c>
      <c r="F40" s="13" t="s">
        <v>7</v>
      </c>
      <c r="G40" s="3" t="s">
        <v>15</v>
      </c>
      <c r="H40" s="3" t="s">
        <v>69</v>
      </c>
      <c r="I40" s="3" t="s">
        <v>53</v>
      </c>
      <c r="J40" s="3"/>
      <c r="M40" s="15"/>
      <c r="N40" s="3"/>
      <c r="O40" s="24"/>
      <c r="P40" s="23"/>
      <c r="Q40" s="3"/>
      <c r="R40" s="3"/>
      <c r="S40" s="15"/>
      <c r="T40" s="13"/>
      <c r="U40" s="23"/>
      <c r="V40" s="3"/>
      <c r="W40" s="3"/>
      <c r="X40" s="15"/>
      <c r="Y40" s="3"/>
      <c r="Z40" s="24"/>
      <c r="AA40" s="3"/>
      <c r="AB40" s="3"/>
      <c r="AC40" s="3">
        <v>5</v>
      </c>
      <c r="AD40" s="23"/>
      <c r="AE40" s="18">
        <f t="shared" si="1"/>
        <v>5</v>
      </c>
    </row>
    <row r="41" spans="2:31" s="18" customFormat="1" ht="15" customHeight="1" x14ac:dyDescent="0.2">
      <c r="B41" s="16">
        <v>0.61562499999999998</v>
      </c>
      <c r="C41" s="3">
        <v>36</v>
      </c>
      <c r="D41" s="15">
        <v>2</v>
      </c>
      <c r="E41" s="15" t="s">
        <v>31</v>
      </c>
      <c r="F41" s="15" t="s">
        <v>32</v>
      </c>
      <c r="G41" s="3" t="s">
        <v>15</v>
      </c>
      <c r="H41" s="3" t="s">
        <v>68</v>
      </c>
      <c r="I41" s="3" t="s">
        <v>50</v>
      </c>
      <c r="J41" s="3"/>
      <c r="M41" s="3"/>
      <c r="N41" s="3"/>
      <c r="O41" s="3">
        <v>5</v>
      </c>
      <c r="P41" s="23"/>
      <c r="Q41" s="3"/>
      <c r="R41" s="3"/>
      <c r="S41" s="13"/>
      <c r="T41" s="15"/>
      <c r="U41" s="23"/>
      <c r="V41" s="23"/>
      <c r="W41" s="23"/>
      <c r="X41" s="13"/>
      <c r="Y41" s="3"/>
      <c r="Z41" s="23"/>
      <c r="AA41" s="3"/>
      <c r="AB41" s="3"/>
      <c r="AC41" s="3"/>
      <c r="AD41" s="3"/>
      <c r="AE41" s="18">
        <f t="shared" si="1"/>
        <v>5</v>
      </c>
    </row>
    <row r="42" spans="2:31" s="18" customFormat="1" ht="15" customHeight="1" x14ac:dyDescent="0.2">
      <c r="B42" s="16">
        <v>0.62152777777777801</v>
      </c>
      <c r="C42" s="3">
        <v>37</v>
      </c>
      <c r="D42" s="14">
        <v>3</v>
      </c>
      <c r="E42" s="14" t="s">
        <v>12</v>
      </c>
      <c r="F42" s="14" t="s">
        <v>11</v>
      </c>
      <c r="G42" s="3" t="s">
        <v>15</v>
      </c>
      <c r="H42" s="3" t="s">
        <v>68</v>
      </c>
      <c r="I42" s="3" t="s">
        <v>63</v>
      </c>
      <c r="J42" s="3" t="s">
        <v>59</v>
      </c>
      <c r="M42" s="15"/>
      <c r="N42" s="3"/>
      <c r="O42" s="24"/>
      <c r="P42" s="3">
        <v>3</v>
      </c>
      <c r="Q42" s="3"/>
      <c r="R42" s="15"/>
      <c r="S42" s="15"/>
      <c r="T42" s="3"/>
      <c r="U42" s="23"/>
      <c r="V42" s="23"/>
      <c r="W42" s="23"/>
      <c r="X42" s="15"/>
      <c r="Y42" s="3"/>
      <c r="Z42" s="24"/>
      <c r="AA42" s="3"/>
      <c r="AB42" s="3"/>
      <c r="AC42" s="3"/>
      <c r="AD42" s="3">
        <v>2</v>
      </c>
      <c r="AE42" s="18">
        <f t="shared" si="1"/>
        <v>5</v>
      </c>
    </row>
    <row r="43" spans="2:31" s="18" customFormat="1" ht="15" customHeight="1" x14ac:dyDescent="0.2">
      <c r="B43" s="16">
        <v>0.62743055555555605</v>
      </c>
      <c r="C43" s="3">
        <v>38</v>
      </c>
      <c r="D43" s="6">
        <v>1</v>
      </c>
      <c r="E43" s="6" t="s">
        <v>20</v>
      </c>
      <c r="F43" s="6" t="s">
        <v>30</v>
      </c>
      <c r="G43" s="3" t="s">
        <v>15</v>
      </c>
      <c r="H43" s="3" t="s">
        <v>68</v>
      </c>
      <c r="I43" s="3" t="s">
        <v>63</v>
      </c>
      <c r="J43" s="3" t="s">
        <v>59</v>
      </c>
      <c r="M43" s="13"/>
      <c r="N43" s="15"/>
      <c r="O43" s="23"/>
      <c r="P43" s="3">
        <v>3</v>
      </c>
      <c r="Q43" s="3"/>
      <c r="R43" s="13"/>
      <c r="S43" s="3"/>
      <c r="T43" s="3"/>
      <c r="U43" s="23"/>
      <c r="V43" s="23"/>
      <c r="W43" s="23"/>
      <c r="X43" s="3"/>
      <c r="Y43" s="15"/>
      <c r="Z43" s="24"/>
      <c r="AA43" s="3"/>
      <c r="AB43" s="3"/>
      <c r="AC43" s="3"/>
      <c r="AD43" s="3">
        <v>2</v>
      </c>
      <c r="AE43" s="18">
        <f t="shared" si="1"/>
        <v>5</v>
      </c>
    </row>
    <row r="44" spans="2:31" s="18" customFormat="1" ht="15" customHeight="1" x14ac:dyDescent="0.2">
      <c r="B44" s="16">
        <v>0.63333333333333397</v>
      </c>
      <c r="C44" s="3">
        <v>39</v>
      </c>
      <c r="D44" s="13">
        <v>4</v>
      </c>
      <c r="E44" s="13" t="s">
        <v>28</v>
      </c>
      <c r="F44" s="13" t="s">
        <v>13</v>
      </c>
      <c r="G44" s="3" t="s">
        <v>15</v>
      </c>
      <c r="H44" s="3" t="s">
        <v>68</v>
      </c>
      <c r="I44" s="3" t="s">
        <v>63</v>
      </c>
      <c r="J44" s="3" t="s">
        <v>59</v>
      </c>
      <c r="M44" s="15"/>
      <c r="N44" s="13"/>
      <c r="O44" s="23"/>
      <c r="P44" s="3">
        <v>3</v>
      </c>
      <c r="Q44" s="3"/>
      <c r="R44" s="15"/>
      <c r="S44" s="15"/>
      <c r="T44" s="3"/>
      <c r="U44" s="23"/>
      <c r="V44" s="3"/>
      <c r="W44" s="3"/>
      <c r="X44" s="3"/>
      <c r="Y44" s="13"/>
      <c r="Z44" s="23"/>
      <c r="AA44" s="15"/>
      <c r="AB44" s="3"/>
      <c r="AC44" s="24"/>
      <c r="AD44" s="3">
        <v>2</v>
      </c>
      <c r="AE44" s="18">
        <f t="shared" si="1"/>
        <v>5</v>
      </c>
    </row>
    <row r="45" spans="2:31" s="18" customFormat="1" ht="15" customHeight="1" x14ac:dyDescent="0.2">
      <c r="B45" s="16">
        <v>0.639236111111112</v>
      </c>
      <c r="C45" s="3">
        <v>40</v>
      </c>
      <c r="D45" s="15">
        <v>2</v>
      </c>
      <c r="E45" s="15" t="s">
        <v>21</v>
      </c>
      <c r="F45" s="15" t="s">
        <v>31</v>
      </c>
      <c r="G45" s="3" t="s">
        <v>15</v>
      </c>
      <c r="H45" s="3" t="s">
        <v>68</v>
      </c>
      <c r="I45" s="3" t="s">
        <v>58</v>
      </c>
      <c r="J45" s="3" t="s">
        <v>60</v>
      </c>
      <c r="M45" s="3"/>
      <c r="N45" s="15"/>
      <c r="O45" s="24"/>
      <c r="P45" s="3"/>
      <c r="Q45" s="23"/>
      <c r="R45" s="3"/>
      <c r="S45" s="13"/>
      <c r="T45" s="3"/>
      <c r="U45" s="23"/>
      <c r="V45" s="3">
        <v>2</v>
      </c>
      <c r="W45" s="3">
        <v>3</v>
      </c>
      <c r="X45" s="3"/>
      <c r="Y45" s="15"/>
      <c r="Z45" s="24"/>
      <c r="AA45" s="13"/>
      <c r="AB45" s="15"/>
      <c r="AC45" s="23"/>
      <c r="AD45" s="3"/>
      <c r="AE45" s="18">
        <f t="shared" si="1"/>
        <v>5</v>
      </c>
    </row>
    <row r="46" spans="2:31" s="18" customFormat="1" ht="15" customHeight="1" x14ac:dyDescent="0.2">
      <c r="B46" s="16">
        <v>0.64513888888888904</v>
      </c>
      <c r="C46" s="3">
        <v>41</v>
      </c>
      <c r="D46" s="14">
        <v>3</v>
      </c>
      <c r="E46" s="14" t="s">
        <v>25</v>
      </c>
      <c r="F46" s="14" t="s">
        <v>34</v>
      </c>
      <c r="G46" s="3" t="s">
        <v>15</v>
      </c>
      <c r="H46" s="3" t="s">
        <v>69</v>
      </c>
      <c r="I46" s="3" t="s">
        <v>58</v>
      </c>
      <c r="J46" s="3" t="s">
        <v>60</v>
      </c>
      <c r="M46" s="3"/>
      <c r="N46" s="3"/>
      <c r="O46" s="3"/>
      <c r="P46" s="3"/>
      <c r="Q46" s="23"/>
      <c r="R46" s="3"/>
      <c r="S46" s="15"/>
      <c r="T46" s="3"/>
      <c r="U46" s="24">
        <v>2</v>
      </c>
      <c r="V46" s="3"/>
      <c r="W46" s="3">
        <v>3</v>
      </c>
      <c r="X46" s="3"/>
      <c r="Y46" s="3"/>
      <c r="Z46" s="3"/>
      <c r="AA46" s="15"/>
      <c r="AB46" s="13"/>
      <c r="AC46" s="23"/>
      <c r="AD46" s="23"/>
      <c r="AE46" s="18">
        <f t="shared" si="1"/>
        <v>5</v>
      </c>
    </row>
    <row r="47" spans="2:31" s="18" customFormat="1" ht="15" customHeight="1" x14ac:dyDescent="0.2">
      <c r="B47" s="16">
        <v>0.65104166666666696</v>
      </c>
      <c r="C47" s="3">
        <v>42</v>
      </c>
      <c r="D47" s="6">
        <v>1</v>
      </c>
      <c r="E47" s="6" t="s">
        <v>0</v>
      </c>
      <c r="F47" s="6" t="s">
        <v>30</v>
      </c>
      <c r="G47" s="3" t="s">
        <v>15</v>
      </c>
      <c r="H47" s="3" t="s">
        <v>69</v>
      </c>
      <c r="I47" s="3" t="s">
        <v>52</v>
      </c>
      <c r="J47" s="3"/>
      <c r="M47" s="3"/>
      <c r="N47" s="3"/>
      <c r="O47" s="3"/>
      <c r="P47" s="3"/>
      <c r="Q47" s="23"/>
      <c r="R47" s="13"/>
      <c r="S47" s="3"/>
      <c r="T47" s="3"/>
      <c r="U47" s="23"/>
      <c r="V47" s="3"/>
      <c r="W47" s="3"/>
      <c r="X47" s="3"/>
      <c r="Y47" s="3"/>
      <c r="Z47" s="3">
        <v>5</v>
      </c>
      <c r="AA47" s="3"/>
      <c r="AB47" s="15"/>
      <c r="AC47" s="24"/>
      <c r="AD47" s="23"/>
      <c r="AE47" s="18">
        <f t="shared" si="1"/>
        <v>5</v>
      </c>
    </row>
    <row r="48" spans="2:31" x14ac:dyDescent="0.25">
      <c r="B48" s="16">
        <v>0.656944444444445</v>
      </c>
    </row>
    <row r="49" spans="2:30" ht="26.25" x14ac:dyDescent="0.4">
      <c r="B49" s="16"/>
      <c r="D49" s="35" t="s">
        <v>35</v>
      </c>
      <c r="E49" s="35"/>
      <c r="F49" s="35"/>
      <c r="G49" s="35"/>
      <c r="H49" s="35"/>
      <c r="I49" s="21"/>
      <c r="J49" s="21"/>
    </row>
    <row r="50" spans="2:30" x14ac:dyDescent="0.25">
      <c r="O50" s="28">
        <f>SUM(O3:O47)</f>
        <v>34</v>
      </c>
      <c r="P50" s="21">
        <f t="shared" ref="P50:AD50" si="2">SUM(P3:P47)</f>
        <v>17</v>
      </c>
      <c r="Q50" s="21">
        <f t="shared" si="2"/>
        <v>20</v>
      </c>
      <c r="R50" s="21">
        <f t="shared" si="2"/>
        <v>0</v>
      </c>
      <c r="S50" s="21">
        <f t="shared" si="2"/>
        <v>0</v>
      </c>
      <c r="T50" s="21">
        <f t="shared" si="2"/>
        <v>0</v>
      </c>
      <c r="U50" s="28">
        <f t="shared" si="2"/>
        <v>37</v>
      </c>
      <c r="V50" s="28">
        <f t="shared" si="2"/>
        <v>10</v>
      </c>
      <c r="W50" s="21">
        <f t="shared" si="2"/>
        <v>17</v>
      </c>
      <c r="X50" s="21">
        <f t="shared" si="2"/>
        <v>0</v>
      </c>
      <c r="Y50" s="21">
        <f t="shared" si="2"/>
        <v>0</v>
      </c>
      <c r="Z50" s="28">
        <f t="shared" si="2"/>
        <v>41</v>
      </c>
      <c r="AA50" s="21">
        <f t="shared" si="2"/>
        <v>0</v>
      </c>
      <c r="AB50" s="21">
        <f t="shared" si="2"/>
        <v>0</v>
      </c>
      <c r="AC50" s="21">
        <f t="shared" si="2"/>
        <v>20</v>
      </c>
      <c r="AD50" s="21">
        <f t="shared" si="2"/>
        <v>14</v>
      </c>
    </row>
    <row r="51" spans="2:30" x14ac:dyDescent="0.25">
      <c r="G51" s="2" t="s">
        <v>69</v>
      </c>
      <c r="H51" s="2">
        <f>COUNTIF(H3:H47,"IAN")</f>
        <v>14</v>
      </c>
      <c r="O51" s="28"/>
      <c r="U51" s="28"/>
      <c r="V51" s="28"/>
      <c r="Z51" s="28"/>
    </row>
    <row r="52" spans="2:30" x14ac:dyDescent="0.25">
      <c r="G52" s="2" t="s">
        <v>68</v>
      </c>
      <c r="H52" s="2">
        <f>COUNTIF(H3:H47,"JOSH")</f>
        <v>14</v>
      </c>
      <c r="O52" s="28"/>
      <c r="U52" s="28"/>
      <c r="V52" s="28"/>
      <c r="Z52" s="28"/>
    </row>
    <row r="53" spans="2:30" x14ac:dyDescent="0.25">
      <c r="G53" s="2" t="s">
        <v>67</v>
      </c>
      <c r="H53" s="2">
        <f>COUNTIF(H3:H47,"EMMA")</f>
        <v>14</v>
      </c>
      <c r="O53" s="28"/>
      <c r="U53" s="28"/>
      <c r="V53" s="28"/>
      <c r="Z53" s="28"/>
    </row>
    <row r="54" spans="2:30" x14ac:dyDescent="0.25">
      <c r="O54" s="28"/>
      <c r="U54" s="28"/>
      <c r="V54" s="28"/>
      <c r="Z54" s="28"/>
    </row>
    <row r="55" spans="2:30" x14ac:dyDescent="0.25">
      <c r="G55" s="2">
        <f>42/3</f>
        <v>14</v>
      </c>
      <c r="O55" s="28"/>
      <c r="U55" s="28"/>
      <c r="V55" s="28"/>
      <c r="Z55" s="28"/>
    </row>
    <row r="56" spans="2:30" x14ac:dyDescent="0.25">
      <c r="O56" s="28"/>
      <c r="U56" s="28"/>
      <c r="V56" s="28"/>
      <c r="Z56" s="28"/>
    </row>
    <row r="57" spans="2:30" x14ac:dyDescent="0.25">
      <c r="O57" s="28"/>
      <c r="U57" s="28"/>
      <c r="V57" s="28"/>
      <c r="Z57" s="28"/>
    </row>
    <row r="58" spans="2:30" x14ac:dyDescent="0.25">
      <c r="O58" s="28"/>
      <c r="U58" s="28"/>
      <c r="V58" s="28"/>
      <c r="Z58" s="28"/>
    </row>
    <row r="59" spans="2:30" x14ac:dyDescent="0.25">
      <c r="O59" s="28"/>
      <c r="U59" s="28"/>
      <c r="V59" s="28"/>
      <c r="Z59" s="28"/>
    </row>
    <row r="60" spans="2:30" x14ac:dyDescent="0.25">
      <c r="O60" s="28"/>
      <c r="U60" s="28"/>
      <c r="V60" s="28"/>
      <c r="Z60" s="28"/>
    </row>
    <row r="61" spans="2:30" x14ac:dyDescent="0.25">
      <c r="O61" s="28">
        <v>34</v>
      </c>
      <c r="P61" s="21">
        <v>17</v>
      </c>
      <c r="Q61" s="21">
        <v>20</v>
      </c>
      <c r="U61" s="28">
        <v>37</v>
      </c>
      <c r="V61" s="28">
        <v>10</v>
      </c>
      <c r="W61" s="21">
        <v>17</v>
      </c>
      <c r="Z61" s="28">
        <v>41</v>
      </c>
      <c r="AC61" s="21">
        <v>20</v>
      </c>
      <c r="AD61" s="21">
        <v>14</v>
      </c>
    </row>
    <row r="64" spans="2:30" x14ac:dyDescent="0.25">
      <c r="F64" s="2" t="s">
        <v>54</v>
      </c>
      <c r="G64" s="2">
        <v>3</v>
      </c>
      <c r="H64" s="2">
        <f>G64*G77</f>
        <v>10.161290322580646</v>
      </c>
    </row>
    <row r="65" spans="6:8" x14ac:dyDescent="0.25">
      <c r="F65" s="2" t="s">
        <v>48</v>
      </c>
      <c r="G65" s="2">
        <v>5</v>
      </c>
      <c r="H65" s="2">
        <f>G65*G77</f>
        <v>16.935483870967744</v>
      </c>
    </row>
    <row r="66" spans="6:8" x14ac:dyDescent="0.25">
      <c r="F66" s="2" t="s">
        <v>55</v>
      </c>
      <c r="G66" s="2">
        <v>11</v>
      </c>
      <c r="H66" s="2">
        <f>G66*G77</f>
        <v>37.258064516129032</v>
      </c>
    </row>
    <row r="67" spans="6:8" x14ac:dyDescent="0.25">
      <c r="F67" s="2" t="s">
        <v>50</v>
      </c>
      <c r="G67" s="2">
        <v>10</v>
      </c>
      <c r="H67" s="2">
        <f>G67*G77</f>
        <v>33.870967741935488</v>
      </c>
    </row>
    <row r="68" spans="6:8" x14ac:dyDescent="0.25">
      <c r="F68" s="2" t="s">
        <v>53</v>
      </c>
      <c r="G68" s="2">
        <v>6</v>
      </c>
      <c r="H68" s="2">
        <f>G68*G77</f>
        <v>20.322580645161292</v>
      </c>
    </row>
    <row r="69" spans="6:8" x14ac:dyDescent="0.25">
      <c r="F69" s="2" t="s">
        <v>52</v>
      </c>
      <c r="G69" s="2">
        <v>12</v>
      </c>
      <c r="H69" s="2">
        <f>G69*G77</f>
        <v>40.645161290322584</v>
      </c>
    </row>
    <row r="70" spans="6:8" x14ac:dyDescent="0.25">
      <c r="F70" s="2" t="s">
        <v>45</v>
      </c>
      <c r="G70" s="2">
        <v>5</v>
      </c>
      <c r="H70" s="2">
        <f>G70*G77</f>
        <v>16.935483870967744</v>
      </c>
    </row>
    <row r="71" spans="6:8" x14ac:dyDescent="0.25">
      <c r="F71" s="2" t="s">
        <v>42</v>
      </c>
      <c r="G71" s="2">
        <v>6</v>
      </c>
      <c r="H71" s="2">
        <f>G71*G77</f>
        <v>20.322580645161292</v>
      </c>
    </row>
    <row r="72" spans="6:8" x14ac:dyDescent="0.25">
      <c r="F72" s="2" t="s">
        <v>36</v>
      </c>
      <c r="G72" s="2">
        <v>4</v>
      </c>
      <c r="H72" s="2">
        <f>G72*G77</f>
        <v>13.548387096774194</v>
      </c>
    </row>
    <row r="73" spans="6:8" x14ac:dyDescent="0.25">
      <c r="G73" s="2">
        <f>SUM(G64:G72)</f>
        <v>62</v>
      </c>
      <c r="H73" s="2">
        <f t="shared" ref="H73" si="3">SUM(H64:H72)</f>
        <v>210.00000000000003</v>
      </c>
    </row>
    <row r="76" spans="6:8" x14ac:dyDescent="0.25">
      <c r="G76" s="2">
        <f>42*5</f>
        <v>210</v>
      </c>
    </row>
    <row r="77" spans="6:8" x14ac:dyDescent="0.25">
      <c r="G77" s="2">
        <f>G76/G73</f>
        <v>3.3870967741935485</v>
      </c>
    </row>
  </sheetData>
  <mergeCells count="2">
    <mergeCell ref="I1:J1"/>
    <mergeCell ref="D49:H49"/>
  </mergeCells>
  <pageMargins left="0.7" right="0.7" top="0.75" bottom="0.75" header="0.3" footer="0.3"/>
  <pageSetup paperSize="9" scale="6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Seed Times &amp; Format</vt:lpstr>
      <vt:lpstr>Running Order </vt:lpstr>
      <vt:lpstr>'Running Order '!Print_Area</vt:lpstr>
    </vt:vector>
  </TitlesOfParts>
  <Company>Mondelēz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Cras, Emma</dc:creator>
  <cp:lastModifiedBy>Jennifer Crane</cp:lastModifiedBy>
  <cp:lastPrinted>2015-01-07T03:16:51Z</cp:lastPrinted>
  <dcterms:created xsi:type="dcterms:W3CDTF">2014-09-24T04:33:09Z</dcterms:created>
  <dcterms:modified xsi:type="dcterms:W3CDTF">2015-02-18T03:31:52Z</dcterms:modified>
</cp:coreProperties>
</file>