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05" activeTab="1"/>
  </bookViews>
  <sheets>
    <sheet name="Splits" sheetId="1" r:id="rId1"/>
    <sheet name="running order" sheetId="2" r:id="rId2"/>
    <sheet name="Singles pairs" sheetId="3" r:id="rId3"/>
  </sheets>
  <definedNames>
    <definedName name="_xlnm.Print_Area" localSheetId="1">'running order'!$A$1:$H$87</definedName>
  </definedNames>
  <calcPr fullCalcOnLoad="1"/>
</workbook>
</file>

<file path=xl/sharedStrings.xml><?xml version="1.0" encoding="utf-8"?>
<sst xmlns="http://schemas.openxmlformats.org/spreadsheetml/2006/main" count="530" uniqueCount="234">
  <si>
    <t>T-Keilor Sunrises</t>
  </si>
  <si>
    <t>Buddy</t>
  </si>
  <si>
    <t>Rocky</t>
  </si>
  <si>
    <t>T-Keilor Gold</t>
  </si>
  <si>
    <t>Mixed Nuts</t>
  </si>
  <si>
    <t>Rozz</t>
  </si>
  <si>
    <t>Max</t>
  </si>
  <si>
    <t>Paris</t>
  </si>
  <si>
    <t>T-Keilor Shots</t>
  </si>
  <si>
    <t>Howling Hounds</t>
  </si>
  <si>
    <t>Ziggy</t>
  </si>
  <si>
    <t>Bass Coast Surf Riders</t>
  </si>
  <si>
    <t>Bass Coast Sandy Paws</t>
  </si>
  <si>
    <t>Howlers</t>
  </si>
  <si>
    <t>Catch Me If You Can</t>
  </si>
  <si>
    <t>Ballarat Eureka Diggers</t>
  </si>
  <si>
    <t>Koda</t>
  </si>
  <si>
    <t>VIC Paw Patrol</t>
  </si>
  <si>
    <t>Berwick Breezers</t>
  </si>
  <si>
    <t xml:space="preserve">Jimi </t>
  </si>
  <si>
    <t>Berwick Burnouts</t>
  </si>
  <si>
    <t>Berwick Blitz</t>
  </si>
  <si>
    <t>Berwick Bladerunners</t>
  </si>
  <si>
    <t>Floki</t>
  </si>
  <si>
    <t xml:space="preserve">Millie </t>
  </si>
  <si>
    <t>Croydon Rocket Cosmonauts</t>
  </si>
  <si>
    <t>Frankston Storm Chasers</t>
  </si>
  <si>
    <t>Frankston Storm Hurricanes</t>
  </si>
  <si>
    <t>Frankston Storm Blizzards</t>
  </si>
  <si>
    <t>Edeysrun</t>
  </si>
  <si>
    <t>Team Name</t>
  </si>
  <si>
    <t>Seed Time</t>
  </si>
  <si>
    <t>D</t>
  </si>
  <si>
    <t>W</t>
  </si>
  <si>
    <t>Fly &amp; Cookie </t>
  </si>
  <si>
    <t>Frankie &amp; Rozz</t>
  </si>
  <si>
    <t>Midge &amp; Jessie</t>
  </si>
  <si>
    <t xml:space="preserve">Millie &amp; Floki </t>
  </si>
  <si>
    <t xml:space="preserve">joey and mac </t>
  </si>
  <si>
    <t xml:space="preserve">Sylvie &amp; Switch </t>
  </si>
  <si>
    <t xml:space="preserve">Zuster &amp; Steele </t>
  </si>
  <si>
    <t xml:space="preserve">Blue &amp;  Dakota </t>
  </si>
  <si>
    <t xml:space="preserve">Rocky &amp; Ziggy </t>
  </si>
  <si>
    <t xml:space="preserve">Lilli &amp; Sammi </t>
  </si>
  <si>
    <t xml:space="preserve">Foxy &amp; Teddy </t>
  </si>
  <si>
    <t xml:space="preserve">Astro &amp; Lou </t>
  </si>
  <si>
    <t xml:space="preserve">willow &amp; gypsy </t>
  </si>
  <si>
    <t xml:space="preserve">toby josie </t>
  </si>
  <si>
    <t xml:space="preserve">Kona and Sami </t>
  </si>
  <si>
    <t xml:space="preserve">Ajay &amp; Diesel V </t>
  </si>
  <si>
    <t xml:space="preserve">Coco &amp; Bohdi </t>
  </si>
  <si>
    <t xml:space="preserve">Tam &amp; Monty </t>
  </si>
  <si>
    <t xml:space="preserve">Pippa &amp; Leo </t>
  </si>
  <si>
    <t xml:space="preserve">Fly V </t>
  </si>
  <si>
    <t xml:space="preserve">Midge </t>
  </si>
  <si>
    <t xml:space="preserve">Jessie </t>
  </si>
  <si>
    <t xml:space="preserve">Cookie </t>
  </si>
  <si>
    <t xml:space="preserve">Steele </t>
  </si>
  <si>
    <t xml:space="preserve">Zak </t>
  </si>
  <si>
    <t>Zane V</t>
  </si>
  <si>
    <t xml:space="preserve">Zuster </t>
  </si>
  <si>
    <t xml:space="preserve">Frankie </t>
  </si>
  <si>
    <t xml:space="preserve">kona </t>
  </si>
  <si>
    <t xml:space="preserve">Diesel V </t>
  </si>
  <si>
    <t xml:space="preserve">Coco </t>
  </si>
  <si>
    <t xml:space="preserve">Bailey B </t>
  </si>
  <si>
    <t xml:space="preserve">Riley </t>
  </si>
  <si>
    <t xml:space="preserve">River </t>
  </si>
  <si>
    <t xml:space="preserve">Astro </t>
  </si>
  <si>
    <t xml:space="preserve">Sami </t>
  </si>
  <si>
    <t>Shap</t>
  </si>
  <si>
    <t xml:space="preserve">Barny </t>
  </si>
  <si>
    <t>Max &amp; Paris</t>
  </si>
  <si>
    <t>Rocky &amp; Buddy</t>
  </si>
  <si>
    <t>Zane &amp; Shaddow V</t>
  </si>
  <si>
    <t>Sammi B</t>
  </si>
  <si>
    <t>Rocky B</t>
  </si>
  <si>
    <t>poppy B</t>
  </si>
  <si>
    <t>Best of 5</t>
  </si>
  <si>
    <t>Zoe B</t>
  </si>
  <si>
    <t>Pippa B</t>
  </si>
  <si>
    <t>Leo B</t>
  </si>
  <si>
    <t>Old boys</t>
  </si>
  <si>
    <t>Lost in Space</t>
  </si>
  <si>
    <t>Astro Boy</t>
  </si>
  <si>
    <t>Maleficent</t>
  </si>
  <si>
    <t>In-zane Pandemonium</t>
  </si>
  <si>
    <t>Old mates</t>
  </si>
  <si>
    <t>Sylwitch</t>
  </si>
  <si>
    <t>Zeal</t>
  </si>
  <si>
    <t>Chocolate whip</t>
  </si>
  <si>
    <t>ZR Racers</t>
  </si>
  <si>
    <t>Team Nice Dynamite</t>
  </si>
  <si>
    <t>Blue's fantasy</t>
  </si>
  <si>
    <t>Beatches</t>
  </si>
  <si>
    <t>Sexy Boys</t>
  </si>
  <si>
    <t>Bearweenie</t>
  </si>
  <si>
    <t>Single RR</t>
  </si>
  <si>
    <t>3 x 3-5 = 9-15 heats</t>
  </si>
  <si>
    <t>Double RR</t>
  </si>
  <si>
    <t>4 x 3 = 12 heats</t>
  </si>
  <si>
    <t>Handicapped</t>
  </si>
  <si>
    <t>O1</t>
  </si>
  <si>
    <t>O2</t>
  </si>
  <si>
    <t>Race</t>
  </si>
  <si>
    <t>Div</t>
  </si>
  <si>
    <t>Left Lane</t>
  </si>
  <si>
    <t>Right Lane</t>
  </si>
  <si>
    <t>Heats</t>
  </si>
  <si>
    <t>Judge</t>
  </si>
  <si>
    <t>Josh</t>
  </si>
  <si>
    <t>David</t>
  </si>
  <si>
    <t>Antisocials</t>
  </si>
  <si>
    <t>Messy</t>
  </si>
  <si>
    <t>N/A</t>
  </si>
  <si>
    <t>Winner of race 37</t>
  </si>
  <si>
    <t>Winner of race 36</t>
  </si>
  <si>
    <t>Winner of race 35</t>
  </si>
  <si>
    <t>Winner of race 34</t>
  </si>
  <si>
    <t>Winner of race 33</t>
  </si>
  <si>
    <t>Winner of race 32</t>
  </si>
  <si>
    <t>Winner of race 31</t>
  </si>
  <si>
    <t>Winner of race 30</t>
  </si>
  <si>
    <t>Winner of race 29</t>
  </si>
  <si>
    <t>Winner of race 28</t>
  </si>
  <si>
    <t>Winner of race 27</t>
  </si>
  <si>
    <t>Winner of race 26</t>
  </si>
  <si>
    <t>Winner of race 25</t>
  </si>
  <si>
    <t>Winner of race 24</t>
  </si>
  <si>
    <t>Winner of race 23</t>
  </si>
  <si>
    <t>Winner of race 22</t>
  </si>
  <si>
    <t>Winner of race 21</t>
  </si>
  <si>
    <t>Winner of race 20</t>
  </si>
  <si>
    <t>Winner of race 19</t>
  </si>
  <si>
    <t xml:space="preserve">Winner of race 18 </t>
  </si>
  <si>
    <r>
      <t xml:space="preserve">2 </t>
    </r>
    <r>
      <rPr>
        <b/>
        <sz val="10"/>
        <rFont val="Arial"/>
        <family val="2"/>
      </rPr>
      <t>Chocolate whip</t>
    </r>
    <r>
      <rPr>
        <sz val="10"/>
        <rFont val="Arial"/>
        <family val="2"/>
      </rPr>
      <t xml:space="preserve">                Millie &amp; Floki </t>
    </r>
  </si>
  <si>
    <r>
      <t xml:space="preserve">3  </t>
    </r>
    <r>
      <rPr>
        <b/>
        <sz val="10"/>
        <rFont val="Arial"/>
        <family val="2"/>
      </rPr>
      <t>Messy</t>
    </r>
    <r>
      <rPr>
        <sz val="10"/>
        <rFont val="Arial"/>
        <family val="2"/>
      </rPr>
      <t xml:space="preserve">                             Midge &amp; Jessie</t>
    </r>
  </si>
  <si>
    <r>
      <t xml:space="preserve">4  </t>
    </r>
    <r>
      <rPr>
        <b/>
        <sz val="10"/>
        <rFont val="Arial"/>
        <family val="2"/>
      </rPr>
      <t>Sexy Boys</t>
    </r>
    <r>
      <rPr>
        <sz val="10"/>
        <rFont val="Arial"/>
        <family val="2"/>
      </rPr>
      <t xml:space="preserve">                        joey and mac </t>
    </r>
  </si>
  <si>
    <r>
      <t xml:space="preserve">1 </t>
    </r>
    <r>
      <rPr>
        <b/>
        <sz val="10"/>
        <rFont val="Arial"/>
        <family val="2"/>
      </rPr>
      <t>Antisocials</t>
    </r>
    <r>
      <rPr>
        <sz val="10"/>
        <rFont val="Arial"/>
        <family val="2"/>
      </rPr>
      <t xml:space="preserve">                           Fly &amp; Cookie </t>
    </r>
  </si>
  <si>
    <t>2  Max &amp; Paris</t>
  </si>
  <si>
    <r>
      <t xml:space="preserve">3 </t>
    </r>
    <r>
      <rPr>
        <b/>
        <sz val="10"/>
        <rFont val="Arial"/>
        <family val="2"/>
      </rPr>
      <t xml:space="preserve"> Bearweenie</t>
    </r>
    <r>
      <rPr>
        <sz val="10"/>
        <rFont val="Arial"/>
        <family val="2"/>
      </rPr>
      <t xml:space="preserve">                      Frankie &amp; Rozz</t>
    </r>
  </si>
  <si>
    <r>
      <t xml:space="preserve">4 </t>
    </r>
    <r>
      <rPr>
        <b/>
        <sz val="10"/>
        <rFont val="Arial"/>
        <family val="2"/>
      </rPr>
      <t xml:space="preserve"> Zeal </t>
    </r>
    <r>
      <rPr>
        <sz val="10"/>
        <rFont val="Arial"/>
        <family val="2"/>
      </rPr>
      <t xml:space="preserve">                              Zuster &amp; Steele </t>
    </r>
  </si>
  <si>
    <r>
      <t xml:space="preserve">1  </t>
    </r>
    <r>
      <rPr>
        <b/>
        <sz val="10"/>
        <rFont val="Arial"/>
        <family val="2"/>
      </rPr>
      <t>Sylwitch</t>
    </r>
    <r>
      <rPr>
        <sz val="10"/>
        <rFont val="Arial"/>
        <family val="2"/>
      </rPr>
      <t xml:space="preserve">                         Sylvie &amp; Switch </t>
    </r>
  </si>
  <si>
    <r>
      <t xml:space="preserve">2  </t>
    </r>
    <r>
      <rPr>
        <b/>
        <sz val="10"/>
        <rFont val="Arial"/>
        <family val="2"/>
      </rPr>
      <t xml:space="preserve">Blue's fantasy                </t>
    </r>
    <r>
      <rPr>
        <sz val="10"/>
        <rFont val="Arial"/>
        <family val="2"/>
      </rPr>
      <t xml:space="preserve">    Blue &amp;  Dakota </t>
    </r>
  </si>
  <si>
    <r>
      <t xml:space="preserve">3  </t>
    </r>
    <r>
      <rPr>
        <b/>
        <sz val="10"/>
        <rFont val="Arial"/>
        <family val="2"/>
      </rPr>
      <t>ZR Racers</t>
    </r>
    <r>
      <rPr>
        <sz val="10"/>
        <rFont val="Arial"/>
        <family val="2"/>
      </rPr>
      <t xml:space="preserve">                      Rocky &amp; Ziggy </t>
    </r>
  </si>
  <si>
    <t>Winner of race 17</t>
  </si>
  <si>
    <r>
      <t xml:space="preserve">1 </t>
    </r>
    <r>
      <rPr>
        <b/>
        <sz val="10"/>
        <rFont val="Arial"/>
        <family val="2"/>
      </rPr>
      <t>Old mates</t>
    </r>
    <r>
      <rPr>
        <sz val="10"/>
        <rFont val="Arial"/>
        <family val="2"/>
      </rPr>
      <t xml:space="preserve">                         Zane &amp; Shaddow (V)</t>
    </r>
  </si>
  <si>
    <r>
      <t xml:space="preserve">2 </t>
    </r>
    <r>
      <rPr>
        <b/>
        <sz val="10"/>
        <rFont val="Arial"/>
        <family val="2"/>
      </rPr>
      <t>Beatches</t>
    </r>
    <r>
      <rPr>
        <sz val="10"/>
        <rFont val="Arial"/>
        <family val="2"/>
      </rPr>
      <t xml:space="preserve">                         willow &amp; gypsy </t>
    </r>
  </si>
  <si>
    <t xml:space="preserve">3  toby &amp; josie </t>
  </si>
  <si>
    <t>Winner of race 16</t>
  </si>
  <si>
    <r>
      <t xml:space="preserve">1 </t>
    </r>
    <r>
      <rPr>
        <b/>
        <sz val="10"/>
        <rFont val="Arial"/>
        <family val="2"/>
      </rPr>
      <t>Lost in Space</t>
    </r>
    <r>
      <rPr>
        <sz val="10"/>
        <rFont val="Arial"/>
        <family val="2"/>
      </rPr>
      <t xml:space="preserve">                   Astro &amp; Lou </t>
    </r>
  </si>
  <si>
    <t xml:space="preserve">2  Coco &amp; Bohdi </t>
  </si>
  <si>
    <r>
      <t xml:space="preserve">3 </t>
    </r>
    <r>
      <rPr>
        <b/>
        <sz val="10"/>
        <rFont val="Arial"/>
        <family val="2"/>
      </rPr>
      <t>Team Nice Dynamite</t>
    </r>
    <r>
      <rPr>
        <sz val="10"/>
        <rFont val="Arial"/>
        <family val="2"/>
      </rPr>
      <t xml:space="preserve">           Tam &amp; Monty </t>
    </r>
  </si>
  <si>
    <t xml:space="preserve">4  Pippa &amp; Leo </t>
  </si>
  <si>
    <t>1  Rocky &amp; Buddy</t>
  </si>
  <si>
    <t>Winner of race 15</t>
  </si>
  <si>
    <t>Winner of race 14</t>
  </si>
  <si>
    <t>Winner of race 13</t>
  </si>
  <si>
    <t>Winner of race 12</t>
  </si>
  <si>
    <t>Winner of race 11</t>
  </si>
  <si>
    <t>Winner of race 10</t>
  </si>
  <si>
    <t>Winner of race 9</t>
  </si>
  <si>
    <t>Winner of race 8</t>
  </si>
  <si>
    <t xml:space="preserve">2  Riley </t>
  </si>
  <si>
    <t>Winner of race 7</t>
  </si>
  <si>
    <t>Winner of race 6</t>
  </si>
  <si>
    <t>1  Koda</t>
  </si>
  <si>
    <t xml:space="preserve">2  Sami </t>
  </si>
  <si>
    <t>3  Shap</t>
  </si>
  <si>
    <t xml:space="preserve">4  Barny </t>
  </si>
  <si>
    <t>1  Rocky</t>
  </si>
  <si>
    <t>Winner of race 5</t>
  </si>
  <si>
    <t>Winner of race 4</t>
  </si>
  <si>
    <t>Winner of race 3</t>
  </si>
  <si>
    <t>1  Sammi (B)</t>
  </si>
  <si>
    <t xml:space="preserve">4  Foxy &amp; Teddy </t>
  </si>
  <si>
    <t xml:space="preserve">5  Lilli &amp; Sammi </t>
  </si>
  <si>
    <r>
      <t xml:space="preserve">5  </t>
    </r>
    <r>
      <rPr>
        <b/>
        <sz val="10"/>
        <rFont val="Arial"/>
        <family val="2"/>
      </rPr>
      <t>Old Boys</t>
    </r>
    <r>
      <rPr>
        <sz val="10"/>
        <rFont val="Arial"/>
        <family val="2"/>
      </rPr>
      <t xml:space="preserve">                          Ajay &amp; Diesel (V) </t>
    </r>
  </si>
  <si>
    <t xml:space="preserve">4  Kona and Sami </t>
  </si>
  <si>
    <t xml:space="preserve">2  Fly (V) </t>
  </si>
  <si>
    <t xml:space="preserve">7  Steele </t>
  </si>
  <si>
    <t xml:space="preserve">6  Cookie </t>
  </si>
  <si>
    <t xml:space="preserve">3  Jessie </t>
  </si>
  <si>
    <t xml:space="preserve">4  Midge </t>
  </si>
  <si>
    <t xml:space="preserve">5  Millie </t>
  </si>
  <si>
    <t xml:space="preserve">8  Zak </t>
  </si>
  <si>
    <t>1  Floki</t>
  </si>
  <si>
    <t>2  Rozz</t>
  </si>
  <si>
    <t>Winner of race 2</t>
  </si>
  <si>
    <t xml:space="preserve">6  Zuster </t>
  </si>
  <si>
    <t>3  Zane (V)</t>
  </si>
  <si>
    <t>4  Max</t>
  </si>
  <si>
    <t>5  Ziggy</t>
  </si>
  <si>
    <t>Winner of race 1</t>
  </si>
  <si>
    <t>1  Paris</t>
  </si>
  <si>
    <t xml:space="preserve">6  Jimi </t>
  </si>
  <si>
    <t>3  Buddy</t>
  </si>
  <si>
    <t xml:space="preserve">5  Astro </t>
  </si>
  <si>
    <t xml:space="preserve">4  River </t>
  </si>
  <si>
    <t>2  Rocky (B)</t>
  </si>
  <si>
    <t>7  Zoe (B)</t>
  </si>
  <si>
    <t>6  Pippa (B)</t>
  </si>
  <si>
    <t>3  Poppi (B)</t>
  </si>
  <si>
    <t xml:space="preserve">4  Bailey (B) </t>
  </si>
  <si>
    <t>5  Leo (B)</t>
  </si>
  <si>
    <t xml:space="preserve">9  kona </t>
  </si>
  <si>
    <t xml:space="preserve">8  Frankie </t>
  </si>
  <si>
    <t xml:space="preserve">7  Diesel (V) </t>
  </si>
  <si>
    <t xml:space="preserve">10 Coco </t>
  </si>
  <si>
    <t>Break out</t>
  </si>
  <si>
    <t xml:space="preserve">Right Lane </t>
  </si>
  <si>
    <t xml:space="preserve">Race </t>
  </si>
  <si>
    <t>Time</t>
  </si>
  <si>
    <t>Stewards</t>
  </si>
  <si>
    <t>Berwick</t>
  </si>
  <si>
    <t>Frankston</t>
  </si>
  <si>
    <t>Ballarat</t>
  </si>
  <si>
    <t>Croydon</t>
  </si>
  <si>
    <t>Keilor</t>
  </si>
  <si>
    <t>Bass Coast</t>
  </si>
  <si>
    <t>Open</t>
  </si>
  <si>
    <t xml:space="preserve">  1 B</t>
  </si>
  <si>
    <t xml:space="preserve">  2 S</t>
  </si>
  <si>
    <t xml:space="preserve">  3 S</t>
  </si>
  <si>
    <t xml:space="preserve">  1 S</t>
  </si>
  <si>
    <t xml:space="preserve">  4 S</t>
  </si>
  <si>
    <t xml:space="preserve">  4 P</t>
  </si>
  <si>
    <t xml:space="preserve">  3 P</t>
  </si>
  <si>
    <t xml:space="preserve">  5 P</t>
  </si>
  <si>
    <t xml:space="preserve">  2 P</t>
  </si>
  <si>
    <t xml:space="preserve">  1 P</t>
  </si>
  <si>
    <t>Round robins</t>
  </si>
  <si>
    <t>Gordon</t>
  </si>
  <si>
    <t>BO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</si>
</sst>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h:mm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"/>
  <sheetViews>
    <sheetView zoomScalePageLayoutView="0" workbookViewId="0" topLeftCell="A6">
      <selection activeCell="B29" sqref="B29"/>
    </sheetView>
  </sheetViews>
  <sheetFormatPr defaultColWidth="9.140625" defaultRowHeight="12.75"/>
  <cols>
    <col min="1" max="1" width="5.421875" style="7" customWidth="1"/>
    <col min="2" max="2" width="35.8515625" style="0" customWidth="1"/>
    <col min="3" max="3" width="12.8515625" style="0" bestFit="1" customWidth="1"/>
    <col min="4" max="4" width="5.28125" style="7" customWidth="1"/>
    <col min="5" max="5" width="6.421875" style="7" bestFit="1" customWidth="1"/>
    <col min="6" max="6" width="24.421875" style="0" customWidth="1"/>
    <col min="7" max="12" width="12.8515625" style="0" customWidth="1"/>
  </cols>
  <sheetData>
    <row r="1" spans="1:12" ht="12.75">
      <c r="A1" s="10" t="s">
        <v>105</v>
      </c>
      <c r="B1" s="40" t="s">
        <v>30</v>
      </c>
      <c r="C1" s="40" t="s">
        <v>31</v>
      </c>
      <c r="D1" s="41"/>
      <c r="E1" s="62" t="s">
        <v>233</v>
      </c>
      <c r="F1" s="53" t="s">
        <v>231</v>
      </c>
      <c r="G1" s="1"/>
      <c r="H1" s="1"/>
      <c r="I1" s="1"/>
      <c r="J1" s="1"/>
      <c r="K1" s="1"/>
      <c r="L1" s="1"/>
    </row>
    <row r="2" spans="1:12" ht="12.75">
      <c r="A2" s="56">
        <v>1</v>
      </c>
      <c r="B2" s="51" t="s">
        <v>22</v>
      </c>
      <c r="C2" s="47">
        <v>16.753</v>
      </c>
      <c r="D2" s="42" t="s">
        <v>33</v>
      </c>
      <c r="E2" s="63">
        <f>C2-1</f>
        <v>15.753</v>
      </c>
      <c r="F2" s="34" t="s">
        <v>97</v>
      </c>
      <c r="G2" s="2"/>
      <c r="H2" s="2"/>
      <c r="I2" s="2"/>
      <c r="J2" s="2"/>
      <c r="K2" s="2"/>
      <c r="L2" s="2"/>
    </row>
    <row r="3" spans="1:12" ht="12.75">
      <c r="A3" s="56">
        <v>1</v>
      </c>
      <c r="B3" s="51" t="s">
        <v>3</v>
      </c>
      <c r="C3" s="47">
        <v>17.3</v>
      </c>
      <c r="D3" s="42" t="s">
        <v>32</v>
      </c>
      <c r="E3" s="63">
        <f>C3-1</f>
        <v>16.3</v>
      </c>
      <c r="F3" s="34" t="s">
        <v>98</v>
      </c>
      <c r="G3" s="2"/>
      <c r="H3" s="2"/>
      <c r="I3" s="2"/>
      <c r="J3" s="2"/>
      <c r="K3" s="2"/>
      <c r="L3" s="2"/>
    </row>
    <row r="4" spans="1:12" ht="12.75">
      <c r="A4" s="56">
        <v>1</v>
      </c>
      <c r="B4" s="51" t="s">
        <v>28</v>
      </c>
      <c r="C4" s="47">
        <v>18.086</v>
      </c>
      <c r="D4" s="42" t="s">
        <v>33</v>
      </c>
      <c r="E4" s="63">
        <f>C4-1</f>
        <v>17.086</v>
      </c>
      <c r="F4" s="34" t="s">
        <v>78</v>
      </c>
      <c r="G4" s="2"/>
      <c r="H4" s="2"/>
      <c r="I4" s="2"/>
      <c r="J4" s="2"/>
      <c r="K4" s="2"/>
      <c r="L4" s="2"/>
    </row>
    <row r="5" spans="1:12" ht="12.75">
      <c r="A5" s="57">
        <v>1</v>
      </c>
      <c r="B5" s="52" t="s">
        <v>21</v>
      </c>
      <c r="C5" s="47">
        <v>19.265</v>
      </c>
      <c r="D5" s="42" t="s">
        <v>33</v>
      </c>
      <c r="E5" s="63">
        <f>C5-1</f>
        <v>18.265</v>
      </c>
      <c r="F5" s="34" t="s">
        <v>101</v>
      </c>
      <c r="G5" s="2"/>
      <c r="H5" s="2"/>
      <c r="I5" s="2"/>
      <c r="J5" s="2"/>
      <c r="K5" s="2"/>
      <c r="L5" s="2"/>
    </row>
    <row r="6" spans="1:12" ht="12.75">
      <c r="A6" s="56"/>
      <c r="B6" s="51"/>
      <c r="C6" s="48"/>
      <c r="D6" s="43"/>
      <c r="E6" s="43"/>
      <c r="F6" s="39"/>
      <c r="G6" s="2"/>
      <c r="H6" s="2"/>
      <c r="I6" s="2"/>
      <c r="J6" s="2"/>
      <c r="K6" s="2"/>
      <c r="L6" s="2"/>
    </row>
    <row r="7" spans="1:12" ht="12.75">
      <c r="A7" s="56">
        <v>2</v>
      </c>
      <c r="B7" s="51" t="s">
        <v>27</v>
      </c>
      <c r="C7" s="47">
        <v>20</v>
      </c>
      <c r="D7" s="42" t="s">
        <v>32</v>
      </c>
      <c r="E7" s="63">
        <f>C7-1</f>
        <v>19</v>
      </c>
      <c r="F7" s="34" t="s">
        <v>97</v>
      </c>
      <c r="G7" s="2"/>
      <c r="H7" s="2"/>
      <c r="I7" s="2"/>
      <c r="J7" s="2"/>
      <c r="K7" s="2"/>
      <c r="L7" s="2"/>
    </row>
    <row r="8" spans="1:12" ht="12.75">
      <c r="A8" s="56">
        <v>2</v>
      </c>
      <c r="B8" s="51" t="s">
        <v>8</v>
      </c>
      <c r="C8" s="47">
        <v>20.4</v>
      </c>
      <c r="D8" s="42" t="s">
        <v>32</v>
      </c>
      <c r="E8" s="63">
        <f>C8-1</f>
        <v>19.4</v>
      </c>
      <c r="F8" s="34" t="s">
        <v>98</v>
      </c>
      <c r="G8" s="2"/>
      <c r="H8" s="2"/>
      <c r="I8" s="2"/>
      <c r="J8" s="2"/>
      <c r="K8" s="2"/>
      <c r="L8" s="2"/>
    </row>
    <row r="9" spans="1:12" ht="12.75">
      <c r="A9" s="56">
        <v>2</v>
      </c>
      <c r="B9" s="51" t="s">
        <v>15</v>
      </c>
      <c r="C9" s="47">
        <v>20.5</v>
      </c>
      <c r="D9" s="42" t="s">
        <v>32</v>
      </c>
      <c r="E9" s="63">
        <f>C9-1</f>
        <v>19.5</v>
      </c>
      <c r="F9" s="34" t="s">
        <v>78</v>
      </c>
      <c r="G9" s="2"/>
      <c r="H9" s="2"/>
      <c r="I9" s="2"/>
      <c r="J9" s="2"/>
      <c r="K9" s="2"/>
      <c r="L9" s="2"/>
    </row>
    <row r="10" spans="1:12" ht="12.75">
      <c r="A10" s="56">
        <v>2</v>
      </c>
      <c r="B10" s="51" t="s">
        <v>20</v>
      </c>
      <c r="C10" s="49">
        <v>20.86</v>
      </c>
      <c r="D10" s="44" t="s">
        <v>33</v>
      </c>
      <c r="E10" s="64">
        <f>E7</f>
        <v>19</v>
      </c>
      <c r="F10" s="36"/>
      <c r="G10" s="2"/>
      <c r="H10" s="2"/>
      <c r="I10" s="2"/>
      <c r="J10" s="2"/>
      <c r="K10" s="2"/>
      <c r="L10" s="2"/>
    </row>
    <row r="11" spans="1:12" ht="12.75">
      <c r="A11" s="58"/>
      <c r="B11" s="33"/>
      <c r="C11" s="47"/>
      <c r="D11" s="42"/>
      <c r="E11" s="42"/>
      <c r="F11" s="35"/>
      <c r="G11" s="2"/>
      <c r="H11" s="2"/>
      <c r="I11" s="2"/>
      <c r="J11" s="2"/>
      <c r="K11" s="2"/>
      <c r="L11" s="2"/>
    </row>
    <row r="12" spans="1:12" ht="12.75">
      <c r="A12" s="56">
        <v>3</v>
      </c>
      <c r="B12" s="51" t="s">
        <v>12</v>
      </c>
      <c r="C12" s="47">
        <v>21.9</v>
      </c>
      <c r="D12" s="42" t="s">
        <v>32</v>
      </c>
      <c r="E12" s="63">
        <f>C12-1</f>
        <v>20.9</v>
      </c>
      <c r="F12" s="34" t="s">
        <v>99</v>
      </c>
      <c r="G12" s="2"/>
      <c r="H12" s="2"/>
      <c r="I12" s="2"/>
      <c r="J12" s="2"/>
      <c r="K12" s="2"/>
      <c r="L12" s="2"/>
    </row>
    <row r="13" spans="1:12" ht="12.75">
      <c r="A13" s="56">
        <v>3</v>
      </c>
      <c r="B13" s="51" t="s">
        <v>25</v>
      </c>
      <c r="C13" s="47">
        <v>22.5</v>
      </c>
      <c r="D13" s="42" t="s">
        <v>32</v>
      </c>
      <c r="E13" s="63">
        <f>C13-1</f>
        <v>21.5</v>
      </c>
      <c r="F13" s="34" t="s">
        <v>100</v>
      </c>
      <c r="G13" s="2"/>
      <c r="H13" s="2"/>
      <c r="I13" s="2"/>
      <c r="J13" s="2"/>
      <c r="K13" s="2"/>
      <c r="L13" s="2"/>
    </row>
    <row r="14" spans="1:12" ht="12.75">
      <c r="A14" s="57">
        <v>3</v>
      </c>
      <c r="B14" s="52" t="s">
        <v>18</v>
      </c>
      <c r="C14" s="47">
        <v>23.5</v>
      </c>
      <c r="D14" s="42" t="s">
        <v>32</v>
      </c>
      <c r="E14" s="63">
        <f>C14-1</f>
        <v>22.5</v>
      </c>
      <c r="F14" s="34" t="s">
        <v>101</v>
      </c>
      <c r="G14" s="2"/>
      <c r="H14" s="2"/>
      <c r="I14" s="2"/>
      <c r="J14" s="2"/>
      <c r="K14" s="2"/>
      <c r="L14" s="2"/>
    </row>
    <row r="15" spans="1:12" ht="12.75">
      <c r="A15" s="56"/>
      <c r="B15" s="51"/>
      <c r="C15" s="48"/>
      <c r="D15" s="43"/>
      <c r="E15" s="43"/>
      <c r="F15" s="39"/>
      <c r="G15" s="2"/>
      <c r="H15" s="2"/>
      <c r="I15" s="2"/>
      <c r="J15" s="2"/>
      <c r="K15" s="2"/>
      <c r="L15" s="2"/>
    </row>
    <row r="16" spans="1:12" ht="12.75">
      <c r="A16" s="56">
        <v>4</v>
      </c>
      <c r="B16" s="51" t="s">
        <v>26</v>
      </c>
      <c r="C16" s="47">
        <v>24.296</v>
      </c>
      <c r="D16" s="42" t="s">
        <v>33</v>
      </c>
      <c r="E16" s="63">
        <f>C16-1</f>
        <v>23.296</v>
      </c>
      <c r="F16" s="34" t="s">
        <v>99</v>
      </c>
      <c r="G16" s="2"/>
      <c r="H16" s="2"/>
      <c r="I16" s="2"/>
      <c r="J16" s="2"/>
      <c r="K16" s="2"/>
      <c r="L16" s="2"/>
    </row>
    <row r="17" spans="1:12" ht="12.75">
      <c r="A17" s="56">
        <v>4</v>
      </c>
      <c r="B17" s="51" t="s">
        <v>0</v>
      </c>
      <c r="C17" s="47">
        <v>25</v>
      </c>
      <c r="D17" s="42" t="s">
        <v>32</v>
      </c>
      <c r="E17" s="63">
        <f>C17-1</f>
        <v>24</v>
      </c>
      <c r="F17" s="34" t="s">
        <v>100</v>
      </c>
      <c r="G17" s="2"/>
      <c r="H17" s="2"/>
      <c r="I17" s="2"/>
      <c r="J17" s="2"/>
      <c r="K17" s="2"/>
      <c r="L17" s="2"/>
    </row>
    <row r="18" spans="1:12" ht="12.75">
      <c r="A18" s="56">
        <v>4</v>
      </c>
      <c r="B18" s="51" t="s">
        <v>11</v>
      </c>
      <c r="C18" s="49">
        <v>25</v>
      </c>
      <c r="D18" s="44" t="s">
        <v>32</v>
      </c>
      <c r="E18" s="64">
        <f>C18-1</f>
        <v>24</v>
      </c>
      <c r="F18" s="38"/>
      <c r="G18" s="2"/>
      <c r="H18" s="2"/>
      <c r="I18" s="2"/>
      <c r="J18" s="2"/>
      <c r="K18" s="2"/>
      <c r="L18" s="2"/>
    </row>
    <row r="19" spans="1:6" ht="12.75">
      <c r="A19" s="59"/>
      <c r="B19" s="37"/>
      <c r="C19" s="50"/>
      <c r="D19" s="45"/>
      <c r="E19" s="45"/>
      <c r="F19" s="37"/>
    </row>
    <row r="20" spans="1:12" ht="12.75">
      <c r="A20" s="60" t="s">
        <v>102</v>
      </c>
      <c r="B20" s="51" t="s">
        <v>4</v>
      </c>
      <c r="C20" s="47">
        <v>17.8</v>
      </c>
      <c r="D20" s="42" t="s">
        <v>32</v>
      </c>
      <c r="E20" s="63">
        <f>C20-1</f>
        <v>16.8</v>
      </c>
      <c r="F20" s="34" t="s">
        <v>99</v>
      </c>
      <c r="G20" s="2"/>
      <c r="H20" s="2"/>
      <c r="I20" s="2"/>
      <c r="J20" s="2"/>
      <c r="K20" s="2"/>
      <c r="L20" s="2"/>
    </row>
    <row r="21" spans="1:12" ht="12.75">
      <c r="A21" s="60" t="s">
        <v>102</v>
      </c>
      <c r="B21" s="51" t="s">
        <v>29</v>
      </c>
      <c r="C21" s="47">
        <v>19.5</v>
      </c>
      <c r="D21" s="42" t="s">
        <v>32</v>
      </c>
      <c r="E21" s="63">
        <f>C21-1</f>
        <v>18.5</v>
      </c>
      <c r="F21" s="34" t="s">
        <v>100</v>
      </c>
      <c r="G21" s="2"/>
      <c r="H21" s="2"/>
      <c r="I21" s="2"/>
      <c r="J21" s="2"/>
      <c r="K21" s="2"/>
      <c r="L21" s="2"/>
    </row>
    <row r="22" spans="1:12" ht="12.75">
      <c r="A22" s="61" t="s">
        <v>102</v>
      </c>
      <c r="B22" s="52" t="s">
        <v>9</v>
      </c>
      <c r="C22" s="49">
        <v>19.5</v>
      </c>
      <c r="D22" s="44" t="s">
        <v>32</v>
      </c>
      <c r="E22" s="64">
        <f>C22-1</f>
        <v>18.5</v>
      </c>
      <c r="F22" s="38" t="s">
        <v>101</v>
      </c>
      <c r="G22" s="2"/>
      <c r="H22" s="2"/>
      <c r="I22" s="2"/>
      <c r="J22" s="2"/>
      <c r="K22" s="2"/>
      <c r="L22" s="2"/>
    </row>
    <row r="23" spans="1:12" ht="12.75">
      <c r="A23" s="56"/>
      <c r="B23" s="51"/>
      <c r="C23" s="47"/>
      <c r="D23" s="42"/>
      <c r="E23" s="42"/>
      <c r="F23" s="34"/>
      <c r="G23" s="2"/>
      <c r="H23" s="2"/>
      <c r="I23" s="2"/>
      <c r="J23" s="2"/>
      <c r="K23" s="2"/>
      <c r="L23" s="2"/>
    </row>
    <row r="24" spans="1:12" ht="12.75">
      <c r="A24" s="60" t="s">
        <v>103</v>
      </c>
      <c r="B24" s="51" t="s">
        <v>13</v>
      </c>
      <c r="C24" s="47">
        <v>21</v>
      </c>
      <c r="D24" s="42" t="s">
        <v>32</v>
      </c>
      <c r="E24" s="63">
        <f>C24-1</f>
        <v>20</v>
      </c>
      <c r="F24" s="34" t="s">
        <v>99</v>
      </c>
      <c r="G24" s="2"/>
      <c r="H24" s="2"/>
      <c r="I24" s="2"/>
      <c r="J24" s="2"/>
      <c r="K24" s="2"/>
      <c r="L24" s="2"/>
    </row>
    <row r="25" spans="1:12" ht="12.75">
      <c r="A25" s="60" t="s">
        <v>103</v>
      </c>
      <c r="B25" s="51" t="s">
        <v>14</v>
      </c>
      <c r="C25" s="47">
        <v>22.5</v>
      </c>
      <c r="D25" s="42" t="s">
        <v>32</v>
      </c>
      <c r="E25" s="63">
        <f>C25-1</f>
        <v>21.5</v>
      </c>
      <c r="F25" s="34" t="s">
        <v>100</v>
      </c>
      <c r="G25" s="2"/>
      <c r="H25" s="2"/>
      <c r="I25" s="2"/>
      <c r="J25" s="2"/>
      <c r="K25" s="2"/>
      <c r="L25" s="2"/>
    </row>
    <row r="26" spans="1:12" ht="12.75">
      <c r="A26" s="60" t="s">
        <v>103</v>
      </c>
      <c r="B26" s="51" t="s">
        <v>17</v>
      </c>
      <c r="C26" s="47">
        <v>29.2</v>
      </c>
      <c r="D26" s="42" t="s">
        <v>32</v>
      </c>
      <c r="E26" s="63">
        <f>C26-1</f>
        <v>28.2</v>
      </c>
      <c r="F26" s="34" t="s">
        <v>101</v>
      </c>
      <c r="G26" s="2"/>
      <c r="H26" s="2"/>
      <c r="I26" s="2"/>
      <c r="J26" s="2"/>
      <c r="K26" s="2"/>
      <c r="L26" s="2"/>
    </row>
    <row r="27" spans="1:6" ht="12.75">
      <c r="A27" s="12"/>
      <c r="B27" s="36"/>
      <c r="C27" s="36"/>
      <c r="D27" s="46"/>
      <c r="E27" s="46"/>
      <c r="F27" s="38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 xml:space="preserve">&amp;LUnrestricted </oddFooter>
    <evenFooter xml:space="preserve">&amp;LUnrestricted </evenFooter>
    <firstFooter xml:space="preserve">&amp;LUnrestricted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SheetLayoutView="100" zoomScalePageLayoutView="0" workbookViewId="0" topLeftCell="A10">
      <selection activeCell="D94" sqref="D94"/>
    </sheetView>
  </sheetViews>
  <sheetFormatPr defaultColWidth="9.140625" defaultRowHeight="12.75"/>
  <cols>
    <col min="1" max="1" width="8.57421875" style="15" bestFit="1" customWidth="1"/>
    <col min="2" max="2" width="6.7109375" style="20" bestFit="1" customWidth="1"/>
    <col min="3" max="3" width="6.00390625" style="31" customWidth="1"/>
    <col min="4" max="5" width="27.8515625" style="20" customWidth="1"/>
    <col min="6" max="6" width="9.140625" style="20" customWidth="1"/>
    <col min="7" max="16384" width="9.140625" style="7" customWidth="1"/>
  </cols>
  <sheetData>
    <row r="1" spans="1:8" ht="12.75">
      <c r="A1" s="13" t="s">
        <v>212</v>
      </c>
      <c r="B1" s="17" t="s">
        <v>104</v>
      </c>
      <c r="C1" s="17" t="s">
        <v>105</v>
      </c>
      <c r="D1" s="17" t="s">
        <v>106</v>
      </c>
      <c r="E1" s="17" t="s">
        <v>107</v>
      </c>
      <c r="F1" s="17" t="s">
        <v>108</v>
      </c>
      <c r="G1" s="9" t="s">
        <v>109</v>
      </c>
      <c r="H1" s="9" t="s">
        <v>213</v>
      </c>
    </row>
    <row r="2" spans="1:8" ht="12.75">
      <c r="A2" s="14">
        <v>0.3541666666666667</v>
      </c>
      <c r="B2" s="18">
        <v>1</v>
      </c>
      <c r="C2" s="18">
        <v>1</v>
      </c>
      <c r="D2" s="10" t="s">
        <v>21</v>
      </c>
      <c r="E2" s="10" t="s">
        <v>22</v>
      </c>
      <c r="F2" s="19" t="s">
        <v>78</v>
      </c>
      <c r="G2" s="8" t="s">
        <v>110</v>
      </c>
      <c r="H2" s="8" t="s">
        <v>217</v>
      </c>
    </row>
    <row r="3" spans="1:8" ht="12.75">
      <c r="A3" s="14">
        <f>A2+TIME(0,7,0)</f>
        <v>0.3590277777777778</v>
      </c>
      <c r="B3" s="18">
        <v>2</v>
      </c>
      <c r="C3" s="18">
        <v>2</v>
      </c>
      <c r="D3" s="10" t="s">
        <v>20</v>
      </c>
      <c r="E3" s="10" t="s">
        <v>27</v>
      </c>
      <c r="F3" s="19" t="s">
        <v>78</v>
      </c>
      <c r="G3" s="8" t="s">
        <v>110</v>
      </c>
      <c r="H3" s="8" t="s">
        <v>217</v>
      </c>
    </row>
    <row r="4" spans="1:8" ht="12.75">
      <c r="A4" s="14">
        <f>A3+TIME(0,7,0)</f>
        <v>0.3638888888888889</v>
      </c>
      <c r="B4" s="18">
        <v>3</v>
      </c>
      <c r="C4" s="18">
        <v>4</v>
      </c>
      <c r="D4" s="10" t="s">
        <v>11</v>
      </c>
      <c r="E4" s="10" t="s">
        <v>26</v>
      </c>
      <c r="F4" s="18">
        <v>3</v>
      </c>
      <c r="G4" s="8" t="s">
        <v>110</v>
      </c>
      <c r="H4" s="8" t="s">
        <v>214</v>
      </c>
    </row>
    <row r="5" spans="1:8" ht="12.75">
      <c r="A5" s="14">
        <f aca="true" t="shared" si="0" ref="A5:A37">A4+TIME(0,6,0)</f>
        <v>0.3680555555555555</v>
      </c>
      <c r="B5" s="18">
        <v>4</v>
      </c>
      <c r="C5" s="19" t="s">
        <v>102</v>
      </c>
      <c r="D5" s="10" t="s">
        <v>9</v>
      </c>
      <c r="E5" s="10" t="s">
        <v>4</v>
      </c>
      <c r="F5" s="18">
        <v>3</v>
      </c>
      <c r="G5" s="8" t="s">
        <v>110</v>
      </c>
      <c r="H5" s="8" t="s">
        <v>214</v>
      </c>
    </row>
    <row r="6" spans="1:8" ht="12.75">
      <c r="A6" s="14">
        <f t="shared" si="0"/>
        <v>0.3722222222222222</v>
      </c>
      <c r="B6" s="18">
        <v>5</v>
      </c>
      <c r="C6" s="18">
        <v>3</v>
      </c>
      <c r="D6" s="10" t="s">
        <v>18</v>
      </c>
      <c r="E6" s="10" t="s">
        <v>12</v>
      </c>
      <c r="F6" s="18">
        <v>3</v>
      </c>
      <c r="G6" s="8" t="s">
        <v>110</v>
      </c>
      <c r="H6" s="8" t="s">
        <v>216</v>
      </c>
    </row>
    <row r="7" spans="1:8" ht="12.75">
      <c r="A7" s="14">
        <f t="shared" si="0"/>
        <v>0.37638888888888883</v>
      </c>
      <c r="B7" s="18">
        <v>6</v>
      </c>
      <c r="C7" s="18">
        <v>1</v>
      </c>
      <c r="D7" s="10" t="s">
        <v>3</v>
      </c>
      <c r="E7" s="10" t="s">
        <v>28</v>
      </c>
      <c r="F7" s="19" t="s">
        <v>78</v>
      </c>
      <c r="G7" s="8" t="s">
        <v>110</v>
      </c>
      <c r="H7" s="8" t="s">
        <v>216</v>
      </c>
    </row>
    <row r="8" spans="1:8" ht="12.75">
      <c r="A8" s="14">
        <f>A7+TIME(0,7,0)</f>
        <v>0.3812499999999999</v>
      </c>
      <c r="B8" s="18">
        <v>7</v>
      </c>
      <c r="C8" s="19" t="s">
        <v>103</v>
      </c>
      <c r="D8" s="10" t="s">
        <v>17</v>
      </c>
      <c r="E8" s="10" t="s">
        <v>13</v>
      </c>
      <c r="F8" s="18">
        <v>3</v>
      </c>
      <c r="G8" s="8" t="s">
        <v>111</v>
      </c>
      <c r="H8" s="8" t="s">
        <v>215</v>
      </c>
    </row>
    <row r="9" spans="1:8" ht="12.75">
      <c r="A9" s="14">
        <f t="shared" si="0"/>
        <v>0.3854166666666666</v>
      </c>
      <c r="B9" s="18">
        <v>8</v>
      </c>
      <c r="C9" s="18">
        <v>2</v>
      </c>
      <c r="D9" s="10" t="s">
        <v>8</v>
      </c>
      <c r="E9" s="10" t="s">
        <v>15</v>
      </c>
      <c r="F9" s="19" t="s">
        <v>78</v>
      </c>
      <c r="G9" s="8" t="s">
        <v>111</v>
      </c>
      <c r="H9" s="8" t="s">
        <v>215</v>
      </c>
    </row>
    <row r="10" spans="1:8" ht="12.75">
      <c r="A10" s="14">
        <f>A9+TIME(0,7,0)</f>
        <v>0.39027777777777767</v>
      </c>
      <c r="B10" s="18">
        <v>9</v>
      </c>
      <c r="C10" s="18">
        <v>3</v>
      </c>
      <c r="D10" s="10" t="s">
        <v>25</v>
      </c>
      <c r="E10" s="10" t="s">
        <v>18</v>
      </c>
      <c r="F10" s="18">
        <v>3</v>
      </c>
      <c r="G10" s="8" t="s">
        <v>111</v>
      </c>
      <c r="H10" s="8" t="s">
        <v>215</v>
      </c>
    </row>
    <row r="11" spans="1:8" ht="12.75">
      <c r="A11" s="14">
        <f t="shared" si="0"/>
        <v>0.3944444444444443</v>
      </c>
      <c r="B11" s="18">
        <v>10</v>
      </c>
      <c r="C11" s="18">
        <v>4</v>
      </c>
      <c r="D11" s="10" t="s">
        <v>0</v>
      </c>
      <c r="E11" s="10" t="s">
        <v>11</v>
      </c>
      <c r="F11" s="18">
        <v>3</v>
      </c>
      <c r="G11" s="8" t="s">
        <v>111</v>
      </c>
      <c r="H11" s="8" t="s">
        <v>214</v>
      </c>
    </row>
    <row r="12" spans="1:8" ht="12.75">
      <c r="A12" s="14">
        <f t="shared" si="0"/>
        <v>0.39861111111111097</v>
      </c>
      <c r="B12" s="18">
        <v>11</v>
      </c>
      <c r="C12" s="19" t="s">
        <v>102</v>
      </c>
      <c r="D12" s="10" t="s">
        <v>29</v>
      </c>
      <c r="E12" s="10" t="s">
        <v>9</v>
      </c>
      <c r="F12" s="18">
        <v>3</v>
      </c>
      <c r="G12" s="8" t="s">
        <v>111</v>
      </c>
      <c r="H12" s="8" t="s">
        <v>214</v>
      </c>
    </row>
    <row r="13" spans="1:8" ht="12.75">
      <c r="A13" s="14">
        <f t="shared" si="0"/>
        <v>0.4027777777777776</v>
      </c>
      <c r="B13" s="18">
        <v>12</v>
      </c>
      <c r="C13" s="19" t="s">
        <v>103</v>
      </c>
      <c r="D13" s="10" t="s">
        <v>14</v>
      </c>
      <c r="E13" s="10" t="s">
        <v>17</v>
      </c>
      <c r="F13" s="18">
        <v>3</v>
      </c>
      <c r="G13" s="8" t="s">
        <v>110</v>
      </c>
      <c r="H13" s="8" t="s">
        <v>218</v>
      </c>
    </row>
    <row r="14" spans="1:8" ht="12.75">
      <c r="A14" s="14">
        <f t="shared" si="0"/>
        <v>0.4069444444444443</v>
      </c>
      <c r="B14" s="18">
        <v>13</v>
      </c>
      <c r="C14" s="18">
        <v>1</v>
      </c>
      <c r="D14" s="10" t="s">
        <v>22</v>
      </c>
      <c r="E14" s="10" t="s">
        <v>28</v>
      </c>
      <c r="F14" s="19" t="s">
        <v>78</v>
      </c>
      <c r="G14" s="8" t="s">
        <v>110</v>
      </c>
      <c r="H14" s="8" t="s">
        <v>218</v>
      </c>
    </row>
    <row r="15" spans="1:8" ht="12.75">
      <c r="A15" s="14">
        <f>A14+TIME(0,7,0)</f>
        <v>0.41180555555555537</v>
      </c>
      <c r="B15" s="18">
        <v>14</v>
      </c>
      <c r="C15" s="18">
        <v>3</v>
      </c>
      <c r="D15" s="10" t="s">
        <v>12</v>
      </c>
      <c r="E15" s="10" t="s">
        <v>25</v>
      </c>
      <c r="F15" s="18">
        <v>3</v>
      </c>
      <c r="G15" s="8" t="s">
        <v>111</v>
      </c>
      <c r="H15" s="8" t="s">
        <v>218</v>
      </c>
    </row>
    <row r="16" spans="1:8" ht="12.75">
      <c r="A16" s="14">
        <f t="shared" si="0"/>
        <v>0.415972222222222</v>
      </c>
      <c r="B16" s="18">
        <v>15</v>
      </c>
      <c r="C16" s="18">
        <v>2</v>
      </c>
      <c r="D16" s="10" t="s">
        <v>27</v>
      </c>
      <c r="E16" s="10" t="s">
        <v>15</v>
      </c>
      <c r="F16" s="19" t="s">
        <v>78</v>
      </c>
      <c r="G16" s="8" t="s">
        <v>111</v>
      </c>
      <c r="H16" s="8" t="s">
        <v>214</v>
      </c>
    </row>
    <row r="17" spans="1:8" ht="12.75">
      <c r="A17" s="14">
        <f>A16+TIME(0,7,0)</f>
        <v>0.4208333333333331</v>
      </c>
      <c r="B17" s="18">
        <v>16</v>
      </c>
      <c r="C17" s="18">
        <v>4</v>
      </c>
      <c r="D17" s="10" t="s">
        <v>26</v>
      </c>
      <c r="E17" s="10" t="s">
        <v>0</v>
      </c>
      <c r="F17" s="18">
        <v>3</v>
      </c>
      <c r="G17" s="8" t="s">
        <v>111</v>
      </c>
      <c r="H17" s="8" t="s">
        <v>214</v>
      </c>
    </row>
    <row r="18" spans="1:8" ht="12.75">
      <c r="A18" s="14">
        <f t="shared" si="0"/>
        <v>0.42499999999999977</v>
      </c>
      <c r="B18" s="18">
        <v>17</v>
      </c>
      <c r="C18" s="19" t="s">
        <v>102</v>
      </c>
      <c r="D18" s="10" t="s">
        <v>4</v>
      </c>
      <c r="E18" s="10" t="s">
        <v>29</v>
      </c>
      <c r="F18" s="18">
        <v>3</v>
      </c>
      <c r="G18" s="8" t="s">
        <v>111</v>
      </c>
      <c r="H18" s="8" t="s">
        <v>214</v>
      </c>
    </row>
    <row r="19" spans="1:8" ht="12.75">
      <c r="A19" s="14">
        <f t="shared" si="0"/>
        <v>0.4291666666666664</v>
      </c>
      <c r="B19" s="18">
        <v>18</v>
      </c>
      <c r="C19" s="19" t="s">
        <v>103</v>
      </c>
      <c r="D19" s="10" t="s">
        <v>13</v>
      </c>
      <c r="E19" s="10" t="s">
        <v>14</v>
      </c>
      <c r="F19" s="18">
        <v>3</v>
      </c>
      <c r="G19" s="8" t="s">
        <v>110</v>
      </c>
      <c r="H19" s="8" t="s">
        <v>216</v>
      </c>
    </row>
    <row r="20" spans="1:8" ht="12.75">
      <c r="A20" s="14">
        <f t="shared" si="0"/>
        <v>0.43333333333333307</v>
      </c>
      <c r="B20" s="18">
        <v>19</v>
      </c>
      <c r="C20" s="18">
        <v>1</v>
      </c>
      <c r="D20" s="10" t="s">
        <v>21</v>
      </c>
      <c r="E20" s="10" t="s">
        <v>3</v>
      </c>
      <c r="F20" s="19" t="s">
        <v>78</v>
      </c>
      <c r="G20" s="8" t="s">
        <v>110</v>
      </c>
      <c r="H20" s="8" t="s">
        <v>217</v>
      </c>
    </row>
    <row r="21" spans="1:8" ht="12.75">
      <c r="A21" s="14">
        <f>A20+TIME(0,7,0)</f>
        <v>0.43819444444444416</v>
      </c>
      <c r="B21" s="18">
        <v>20</v>
      </c>
      <c r="C21" s="18">
        <v>2</v>
      </c>
      <c r="D21" s="10" t="s">
        <v>20</v>
      </c>
      <c r="E21" s="10" t="s">
        <v>8</v>
      </c>
      <c r="F21" s="19" t="s">
        <v>78</v>
      </c>
      <c r="G21" s="8" t="s">
        <v>110</v>
      </c>
      <c r="H21" s="8" t="s">
        <v>220</v>
      </c>
    </row>
    <row r="22" spans="1:8" ht="12.75">
      <c r="A22" s="14">
        <f>A21+TIME(0,7,0)</f>
        <v>0.44305555555555526</v>
      </c>
      <c r="B22" s="18">
        <v>21</v>
      </c>
      <c r="C22" s="18">
        <v>4</v>
      </c>
      <c r="D22" s="10" t="s">
        <v>26</v>
      </c>
      <c r="E22" s="10" t="s">
        <v>11</v>
      </c>
      <c r="F22" s="18">
        <v>3</v>
      </c>
      <c r="G22" s="8" t="s">
        <v>110</v>
      </c>
      <c r="H22" s="8" t="s">
        <v>220</v>
      </c>
    </row>
    <row r="23" spans="1:8" ht="12.75">
      <c r="A23" s="14">
        <f t="shared" si="0"/>
        <v>0.4472222222222219</v>
      </c>
      <c r="B23" s="18">
        <v>22</v>
      </c>
      <c r="C23" s="19" t="s">
        <v>102</v>
      </c>
      <c r="D23" s="10" t="s">
        <v>4</v>
      </c>
      <c r="E23" s="10" t="s">
        <v>9</v>
      </c>
      <c r="F23" s="18">
        <v>3</v>
      </c>
      <c r="G23" s="8" t="s">
        <v>110</v>
      </c>
      <c r="H23" s="8" t="s">
        <v>216</v>
      </c>
    </row>
    <row r="24" spans="1:8" ht="12.75">
      <c r="A24" s="14">
        <f t="shared" si="0"/>
        <v>0.45138888888888856</v>
      </c>
      <c r="B24" s="18">
        <v>23</v>
      </c>
      <c r="C24" s="18">
        <v>3</v>
      </c>
      <c r="D24" s="10" t="s">
        <v>12</v>
      </c>
      <c r="E24" s="10" t="s">
        <v>18</v>
      </c>
      <c r="F24" s="18">
        <v>3</v>
      </c>
      <c r="G24" s="8" t="s">
        <v>110</v>
      </c>
      <c r="H24" s="8" t="s">
        <v>215</v>
      </c>
    </row>
    <row r="25" spans="1:8" ht="12.75">
      <c r="A25" s="14">
        <f t="shared" si="0"/>
        <v>0.4555555555555552</v>
      </c>
      <c r="B25" s="18">
        <v>24</v>
      </c>
      <c r="C25" s="19" t="s">
        <v>103</v>
      </c>
      <c r="D25" s="10" t="s">
        <v>13</v>
      </c>
      <c r="E25" s="10" t="s">
        <v>17</v>
      </c>
      <c r="F25" s="18">
        <v>3</v>
      </c>
      <c r="G25" s="8" t="s">
        <v>110</v>
      </c>
      <c r="H25" s="8" t="s">
        <v>218</v>
      </c>
    </row>
    <row r="26" spans="1:8" ht="12.75">
      <c r="A26" s="14">
        <f t="shared" si="0"/>
        <v>0.45972222222222187</v>
      </c>
      <c r="B26" s="18">
        <v>25</v>
      </c>
      <c r="C26" s="18">
        <v>1</v>
      </c>
      <c r="D26" s="10" t="s">
        <v>28</v>
      </c>
      <c r="E26" s="10" t="s">
        <v>21</v>
      </c>
      <c r="F26" s="19" t="s">
        <v>78</v>
      </c>
      <c r="G26" s="8" t="s">
        <v>111</v>
      </c>
      <c r="H26" s="8" t="s">
        <v>218</v>
      </c>
    </row>
    <row r="27" spans="1:8" ht="12.75">
      <c r="A27" s="14">
        <f>A26+TIME(0,7,0)</f>
        <v>0.46458333333333296</v>
      </c>
      <c r="B27" s="18">
        <v>26</v>
      </c>
      <c r="C27" s="18">
        <v>2</v>
      </c>
      <c r="D27" s="10" t="s">
        <v>15</v>
      </c>
      <c r="E27" s="10" t="s">
        <v>20</v>
      </c>
      <c r="F27" s="19" t="s">
        <v>78</v>
      </c>
      <c r="G27" s="8" t="s">
        <v>111</v>
      </c>
      <c r="H27" s="8" t="s">
        <v>215</v>
      </c>
    </row>
    <row r="28" spans="1:8" ht="12.75">
      <c r="A28" s="14">
        <f>A27+TIME(0,7,0)</f>
        <v>0.46944444444444405</v>
      </c>
      <c r="B28" s="18">
        <v>27</v>
      </c>
      <c r="C28" s="18">
        <v>4</v>
      </c>
      <c r="D28" s="10" t="s">
        <v>11</v>
      </c>
      <c r="E28" s="10" t="s">
        <v>0</v>
      </c>
      <c r="F28" s="18">
        <v>3</v>
      </c>
      <c r="G28" s="8" t="s">
        <v>111</v>
      </c>
      <c r="H28" s="8" t="s">
        <v>215</v>
      </c>
    </row>
    <row r="29" spans="1:8" ht="12.75">
      <c r="A29" s="14">
        <f t="shared" si="0"/>
        <v>0.4736111111111107</v>
      </c>
      <c r="B29" s="18">
        <v>28</v>
      </c>
      <c r="C29" s="18">
        <v>3</v>
      </c>
      <c r="D29" s="10" t="s">
        <v>18</v>
      </c>
      <c r="E29" s="10" t="s">
        <v>25</v>
      </c>
      <c r="F29" s="18">
        <v>3</v>
      </c>
      <c r="G29" s="8" t="s">
        <v>111</v>
      </c>
      <c r="H29" s="8" t="s">
        <v>215</v>
      </c>
    </row>
    <row r="30" spans="1:8" ht="12.75">
      <c r="A30" s="14">
        <f t="shared" si="0"/>
        <v>0.47777777777777736</v>
      </c>
      <c r="B30" s="18">
        <v>29</v>
      </c>
      <c r="C30" s="19" t="s">
        <v>102</v>
      </c>
      <c r="D30" s="10" t="s">
        <v>9</v>
      </c>
      <c r="E30" s="10" t="s">
        <v>29</v>
      </c>
      <c r="F30" s="18">
        <v>3</v>
      </c>
      <c r="G30" s="8" t="s">
        <v>111</v>
      </c>
      <c r="H30" s="8" t="s">
        <v>219</v>
      </c>
    </row>
    <row r="31" spans="1:8" ht="12.75">
      <c r="A31" s="14">
        <f>A30+TIME(0,6,0)</f>
        <v>0.481944444444444</v>
      </c>
      <c r="B31" s="18">
        <v>30</v>
      </c>
      <c r="C31" s="18">
        <v>1</v>
      </c>
      <c r="D31" s="10" t="s">
        <v>22</v>
      </c>
      <c r="E31" s="10" t="s">
        <v>3</v>
      </c>
      <c r="F31" s="19" t="s">
        <v>78</v>
      </c>
      <c r="G31" s="8" t="s">
        <v>110</v>
      </c>
      <c r="H31" s="8" t="s">
        <v>219</v>
      </c>
    </row>
    <row r="32" spans="1:8" ht="12.75">
      <c r="A32" s="14">
        <f>A31+TIME(0,7,0)</f>
        <v>0.4868055555555551</v>
      </c>
      <c r="B32" s="18">
        <v>31</v>
      </c>
      <c r="C32" s="19" t="s">
        <v>103</v>
      </c>
      <c r="D32" s="10" t="s">
        <v>17</v>
      </c>
      <c r="E32" s="10" t="s">
        <v>14</v>
      </c>
      <c r="F32" s="18">
        <v>3</v>
      </c>
      <c r="G32" s="8" t="s">
        <v>110</v>
      </c>
      <c r="H32" s="8" t="s">
        <v>217</v>
      </c>
    </row>
    <row r="33" spans="1:8" ht="12.75">
      <c r="A33" s="14">
        <f t="shared" si="0"/>
        <v>0.49097222222222175</v>
      </c>
      <c r="B33" s="18">
        <v>32</v>
      </c>
      <c r="C33" s="18">
        <v>2</v>
      </c>
      <c r="D33" s="10" t="s">
        <v>27</v>
      </c>
      <c r="E33" s="10" t="s">
        <v>8</v>
      </c>
      <c r="F33" s="19" t="s">
        <v>78</v>
      </c>
      <c r="G33" s="8" t="s">
        <v>110</v>
      </c>
      <c r="H33" s="8" t="s">
        <v>220</v>
      </c>
    </row>
    <row r="34" spans="1:8" ht="12.75">
      <c r="A34" s="14">
        <f>A33+TIME(0,7,0)</f>
        <v>0.49583333333333285</v>
      </c>
      <c r="B34" s="18">
        <v>33</v>
      </c>
      <c r="C34" s="18">
        <v>3</v>
      </c>
      <c r="D34" s="10" t="s">
        <v>25</v>
      </c>
      <c r="E34" s="10" t="s">
        <v>12</v>
      </c>
      <c r="F34" s="18">
        <v>3</v>
      </c>
      <c r="G34" s="8" t="s">
        <v>111</v>
      </c>
      <c r="H34" s="8" t="s">
        <v>220</v>
      </c>
    </row>
    <row r="35" spans="1:8" ht="12.75">
      <c r="A35" s="14">
        <f t="shared" si="0"/>
        <v>0.4999999999999995</v>
      </c>
      <c r="B35" s="18">
        <v>34</v>
      </c>
      <c r="C35" s="18">
        <v>4</v>
      </c>
      <c r="D35" s="10" t="s">
        <v>0</v>
      </c>
      <c r="E35" s="10" t="s">
        <v>26</v>
      </c>
      <c r="F35" s="18">
        <v>3</v>
      </c>
      <c r="G35" s="8" t="s">
        <v>111</v>
      </c>
      <c r="H35" s="8" t="s">
        <v>219</v>
      </c>
    </row>
    <row r="36" spans="1:8" ht="12.75">
      <c r="A36" s="14">
        <f t="shared" si="0"/>
        <v>0.5041666666666662</v>
      </c>
      <c r="B36" s="18">
        <v>35</v>
      </c>
      <c r="C36" s="19" t="s">
        <v>102</v>
      </c>
      <c r="D36" s="10" t="s">
        <v>29</v>
      </c>
      <c r="E36" s="10" t="s">
        <v>4</v>
      </c>
      <c r="F36" s="18">
        <v>3</v>
      </c>
      <c r="G36" s="8" t="s">
        <v>111</v>
      </c>
      <c r="H36" s="8" t="s">
        <v>219</v>
      </c>
    </row>
    <row r="37" spans="1:8" ht="12.75">
      <c r="A37" s="14">
        <f t="shared" si="0"/>
        <v>0.5083333333333329</v>
      </c>
      <c r="B37" s="18">
        <v>36</v>
      </c>
      <c r="C37" s="19" t="s">
        <v>103</v>
      </c>
      <c r="D37" s="10" t="s">
        <v>14</v>
      </c>
      <c r="E37" s="10" t="s">
        <v>13</v>
      </c>
      <c r="F37" s="18">
        <v>3</v>
      </c>
      <c r="G37" s="8" t="s">
        <v>111</v>
      </c>
      <c r="H37" s="8" t="s">
        <v>219</v>
      </c>
    </row>
    <row r="40" spans="1:7" ht="15.75" thickBot="1">
      <c r="A40" s="16" t="s">
        <v>211</v>
      </c>
      <c r="B40" s="21" t="s">
        <v>211</v>
      </c>
      <c r="C40" s="22" t="s">
        <v>105</v>
      </c>
      <c r="D40" s="22" t="s">
        <v>106</v>
      </c>
      <c r="E40" s="22" t="s">
        <v>210</v>
      </c>
      <c r="F40" s="22" t="s">
        <v>209</v>
      </c>
      <c r="G40" s="55" t="s">
        <v>109</v>
      </c>
    </row>
    <row r="41" spans="1:7" ht="12.75">
      <c r="A41" s="14">
        <f>A37+TIME(0,38,0)</f>
        <v>0.5347222222222218</v>
      </c>
      <c r="B41" s="23">
        <v>1</v>
      </c>
      <c r="C41" s="32" t="s">
        <v>222</v>
      </c>
      <c r="D41" s="25" t="s">
        <v>208</v>
      </c>
      <c r="E41" s="25" t="s">
        <v>207</v>
      </c>
      <c r="F41" s="24">
        <v>4.25</v>
      </c>
      <c r="G41" s="54" t="s">
        <v>232</v>
      </c>
    </row>
    <row r="42" spans="1:7" ht="12.75">
      <c r="A42" s="14">
        <f>A41+TIME(0,4,0)</f>
        <v>0.5374999999999995</v>
      </c>
      <c r="B42" s="26">
        <v>2</v>
      </c>
      <c r="C42" s="29" t="s">
        <v>222</v>
      </c>
      <c r="D42" s="19" t="s">
        <v>206</v>
      </c>
      <c r="E42" s="19" t="s">
        <v>205</v>
      </c>
      <c r="F42" s="18">
        <v>4.25</v>
      </c>
      <c r="G42" s="8" t="s">
        <v>232</v>
      </c>
    </row>
    <row r="43" spans="1:7" ht="12.75">
      <c r="A43" s="14">
        <f aca="true" t="shared" si="1" ref="A43:A87">A42+TIME(0,4,0)</f>
        <v>0.5402777777777773</v>
      </c>
      <c r="B43" s="26">
        <v>3</v>
      </c>
      <c r="C43" s="29" t="s">
        <v>221</v>
      </c>
      <c r="D43" s="19" t="s">
        <v>204</v>
      </c>
      <c r="E43" s="19" t="s">
        <v>203</v>
      </c>
      <c r="F43" s="18" t="s">
        <v>114</v>
      </c>
      <c r="G43" s="8" t="s">
        <v>232</v>
      </c>
    </row>
    <row r="44" spans="1:7" ht="12.75">
      <c r="A44" s="14">
        <f t="shared" si="1"/>
        <v>0.5430555555555551</v>
      </c>
      <c r="B44" s="26">
        <v>4</v>
      </c>
      <c r="C44" s="29" t="s">
        <v>221</v>
      </c>
      <c r="D44" s="19" t="s">
        <v>202</v>
      </c>
      <c r="E44" s="19" t="s">
        <v>201</v>
      </c>
      <c r="F44" s="18" t="s">
        <v>114</v>
      </c>
      <c r="G44" s="8" t="s">
        <v>232</v>
      </c>
    </row>
    <row r="45" spans="1:7" ht="12.75">
      <c r="A45" s="14">
        <f t="shared" si="1"/>
        <v>0.5458333333333328</v>
      </c>
      <c r="B45" s="26">
        <v>5</v>
      </c>
      <c r="C45" s="29" t="s">
        <v>221</v>
      </c>
      <c r="D45" s="19" t="s">
        <v>200</v>
      </c>
      <c r="E45" s="19" t="s">
        <v>199</v>
      </c>
      <c r="F45" s="18" t="s">
        <v>114</v>
      </c>
      <c r="G45" s="8" t="s">
        <v>232</v>
      </c>
    </row>
    <row r="46" spans="1:7" ht="12.75">
      <c r="A46" s="14">
        <f t="shared" si="1"/>
        <v>0.5486111111111106</v>
      </c>
      <c r="B46" s="26">
        <v>6</v>
      </c>
      <c r="C46" s="29" t="s">
        <v>223</v>
      </c>
      <c r="D46" s="19" t="s">
        <v>198</v>
      </c>
      <c r="E46" s="19" t="s">
        <v>197</v>
      </c>
      <c r="F46" s="18">
        <v>5</v>
      </c>
      <c r="G46" s="8" t="s">
        <v>232</v>
      </c>
    </row>
    <row r="47" spans="1:7" ht="12.75">
      <c r="A47" s="14">
        <f t="shared" si="1"/>
        <v>0.5513888888888884</v>
      </c>
      <c r="B47" s="26">
        <v>7</v>
      </c>
      <c r="C47" s="29" t="s">
        <v>223</v>
      </c>
      <c r="D47" s="19" t="s">
        <v>196</v>
      </c>
      <c r="E47" s="19" t="s">
        <v>195</v>
      </c>
      <c r="F47" s="18">
        <v>5</v>
      </c>
      <c r="G47" s="8" t="s">
        <v>232</v>
      </c>
    </row>
    <row r="48" spans="1:7" ht="15.75" customHeight="1">
      <c r="A48" s="14">
        <f t="shared" si="1"/>
        <v>0.5541666666666661</v>
      </c>
      <c r="B48" s="26">
        <v>8</v>
      </c>
      <c r="C48" s="29" t="s">
        <v>222</v>
      </c>
      <c r="D48" s="19" t="s">
        <v>194</v>
      </c>
      <c r="E48" s="27" t="s">
        <v>193</v>
      </c>
      <c r="F48" s="18">
        <v>4.25</v>
      </c>
      <c r="G48" s="8" t="s">
        <v>232</v>
      </c>
    </row>
    <row r="49" spans="1:7" ht="12.75">
      <c r="A49" s="14">
        <f t="shared" si="1"/>
        <v>0.5569444444444439</v>
      </c>
      <c r="B49" s="26">
        <v>9</v>
      </c>
      <c r="C49" s="29" t="s">
        <v>222</v>
      </c>
      <c r="D49" s="19" t="s">
        <v>192</v>
      </c>
      <c r="E49" s="19" t="s">
        <v>191</v>
      </c>
      <c r="F49" s="18">
        <v>4.25</v>
      </c>
      <c r="G49" s="8" t="s">
        <v>232</v>
      </c>
    </row>
    <row r="50" spans="1:7" ht="12.75">
      <c r="A50" s="14">
        <f t="shared" si="1"/>
        <v>0.5597222222222217</v>
      </c>
      <c r="B50" s="26">
        <v>10</v>
      </c>
      <c r="C50" s="29" t="s">
        <v>222</v>
      </c>
      <c r="D50" s="19" t="s">
        <v>190</v>
      </c>
      <c r="E50" s="19" t="s">
        <v>189</v>
      </c>
      <c r="F50" s="18">
        <v>4.25</v>
      </c>
      <c r="G50" s="8" t="s">
        <v>232</v>
      </c>
    </row>
    <row r="51" spans="1:7" ht="15" customHeight="1">
      <c r="A51" s="14">
        <f t="shared" si="1"/>
        <v>0.5624999999999994</v>
      </c>
      <c r="B51" s="26">
        <v>11</v>
      </c>
      <c r="C51" s="29" t="s">
        <v>222</v>
      </c>
      <c r="D51" s="27" t="s">
        <v>188</v>
      </c>
      <c r="E51" s="19" t="s">
        <v>187</v>
      </c>
      <c r="F51" s="18">
        <v>4.25</v>
      </c>
      <c r="G51" s="8" t="s">
        <v>232</v>
      </c>
    </row>
    <row r="52" spans="1:7" ht="12.75">
      <c r="A52" s="14">
        <f t="shared" si="1"/>
        <v>0.5652777777777772</v>
      </c>
      <c r="B52" s="26">
        <v>12</v>
      </c>
      <c r="C52" s="29" t="s">
        <v>224</v>
      </c>
      <c r="D52" s="19" t="s">
        <v>186</v>
      </c>
      <c r="E52" s="19" t="s">
        <v>185</v>
      </c>
      <c r="F52" s="18" t="s">
        <v>114</v>
      </c>
      <c r="G52" s="8" t="s">
        <v>232</v>
      </c>
    </row>
    <row r="53" spans="1:7" ht="12.75">
      <c r="A53" s="14">
        <f t="shared" si="1"/>
        <v>0.568055555555555</v>
      </c>
      <c r="B53" s="26">
        <v>13</v>
      </c>
      <c r="C53" s="29" t="s">
        <v>224</v>
      </c>
      <c r="D53" s="19" t="s">
        <v>184</v>
      </c>
      <c r="E53" s="19" t="s">
        <v>183</v>
      </c>
      <c r="F53" s="18" t="s">
        <v>114</v>
      </c>
      <c r="G53" s="8" t="s">
        <v>232</v>
      </c>
    </row>
    <row r="54" spans="1:7" ht="12.75">
      <c r="A54" s="14">
        <f t="shared" si="1"/>
        <v>0.5708333333333327</v>
      </c>
      <c r="B54" s="26">
        <v>14</v>
      </c>
      <c r="C54" s="29" t="s">
        <v>224</v>
      </c>
      <c r="D54" s="19" t="s">
        <v>182</v>
      </c>
      <c r="E54" s="19" t="s">
        <v>181</v>
      </c>
      <c r="F54" s="18" t="s">
        <v>114</v>
      </c>
      <c r="G54" s="8" t="s">
        <v>232</v>
      </c>
    </row>
    <row r="55" spans="1:7" ht="12.75">
      <c r="A55" s="14">
        <f t="shared" si="1"/>
        <v>0.5736111111111105</v>
      </c>
      <c r="B55" s="26">
        <v>15</v>
      </c>
      <c r="C55" s="29" t="s">
        <v>224</v>
      </c>
      <c r="D55" s="19" t="s">
        <v>180</v>
      </c>
      <c r="E55" s="19" t="s">
        <v>179</v>
      </c>
      <c r="F55" s="18" t="s">
        <v>114</v>
      </c>
      <c r="G55" s="8" t="s">
        <v>232</v>
      </c>
    </row>
    <row r="56" spans="1:7" ht="25.5">
      <c r="A56" s="14">
        <f t="shared" si="1"/>
        <v>0.5763888888888883</v>
      </c>
      <c r="B56" s="26">
        <v>16</v>
      </c>
      <c r="C56" s="29" t="s">
        <v>226</v>
      </c>
      <c r="D56" s="19" t="s">
        <v>178</v>
      </c>
      <c r="E56" s="28" t="s">
        <v>177</v>
      </c>
      <c r="F56" s="18">
        <v>10.25</v>
      </c>
      <c r="G56" s="8" t="s">
        <v>232</v>
      </c>
    </row>
    <row r="57" spans="1:7" ht="12.75">
      <c r="A57" s="14">
        <f t="shared" si="1"/>
        <v>0.579166666666666</v>
      </c>
      <c r="B57" s="26">
        <v>17</v>
      </c>
      <c r="C57" s="29" t="s">
        <v>227</v>
      </c>
      <c r="D57" s="19" t="s">
        <v>176</v>
      </c>
      <c r="E57" s="19" t="s">
        <v>175</v>
      </c>
      <c r="F57" s="18">
        <v>9.1</v>
      </c>
      <c r="G57" s="8" t="s">
        <v>232</v>
      </c>
    </row>
    <row r="58" spans="1:7" ht="15" customHeight="1">
      <c r="A58" s="14">
        <f t="shared" si="1"/>
        <v>0.5819444444444438</v>
      </c>
      <c r="B58" s="26">
        <v>18</v>
      </c>
      <c r="C58" s="29" t="s">
        <v>221</v>
      </c>
      <c r="D58" s="19" t="s">
        <v>174</v>
      </c>
      <c r="E58" s="27" t="s">
        <v>173</v>
      </c>
      <c r="F58" s="18" t="s">
        <v>114</v>
      </c>
      <c r="G58" s="8" t="s">
        <v>232</v>
      </c>
    </row>
    <row r="59" spans="1:7" ht="15" customHeight="1">
      <c r="A59" s="14">
        <f t="shared" si="1"/>
        <v>0.5847222222222216</v>
      </c>
      <c r="B59" s="26">
        <v>19</v>
      </c>
      <c r="C59" s="29" t="s">
        <v>221</v>
      </c>
      <c r="D59" s="27" t="s">
        <v>172</v>
      </c>
      <c r="E59" s="27" t="s">
        <v>171</v>
      </c>
      <c r="F59" s="18" t="s">
        <v>114</v>
      </c>
      <c r="G59" s="8" t="s">
        <v>232</v>
      </c>
    </row>
    <row r="60" spans="1:7" ht="12.75">
      <c r="A60" s="14">
        <f t="shared" si="1"/>
        <v>0.5874999999999994</v>
      </c>
      <c r="B60" s="26">
        <v>20</v>
      </c>
      <c r="C60" s="29" t="s">
        <v>225</v>
      </c>
      <c r="D60" s="19" t="s">
        <v>170</v>
      </c>
      <c r="E60" s="19" t="s">
        <v>169</v>
      </c>
      <c r="F60" s="18">
        <v>5.95</v>
      </c>
      <c r="G60" s="8" t="s">
        <v>232</v>
      </c>
    </row>
    <row r="61" spans="1:7" ht="12.75">
      <c r="A61" s="14">
        <f t="shared" si="1"/>
        <v>0.5902777777777771</v>
      </c>
      <c r="B61" s="26">
        <v>21</v>
      </c>
      <c r="C61" s="29" t="s">
        <v>225</v>
      </c>
      <c r="D61" s="19" t="s">
        <v>168</v>
      </c>
      <c r="E61" s="19" t="s">
        <v>167</v>
      </c>
      <c r="F61" s="18">
        <v>5.95</v>
      </c>
      <c r="G61" s="8" t="s">
        <v>232</v>
      </c>
    </row>
    <row r="62" spans="1:7" ht="15" customHeight="1">
      <c r="A62" s="14">
        <f t="shared" si="1"/>
        <v>0.5930555555555549</v>
      </c>
      <c r="B62" s="26">
        <v>22</v>
      </c>
      <c r="C62" s="29" t="s">
        <v>223</v>
      </c>
      <c r="D62" s="19" t="s">
        <v>166</v>
      </c>
      <c r="E62" s="27" t="s">
        <v>165</v>
      </c>
      <c r="F62" s="18">
        <v>5</v>
      </c>
      <c r="G62" s="8" t="s">
        <v>232</v>
      </c>
    </row>
    <row r="63" spans="1:7" ht="15" customHeight="1">
      <c r="A63" s="14">
        <f t="shared" si="1"/>
        <v>0.5958333333333327</v>
      </c>
      <c r="B63" s="26">
        <v>23</v>
      </c>
      <c r="C63" s="29" t="s">
        <v>223</v>
      </c>
      <c r="D63" s="27" t="s">
        <v>164</v>
      </c>
      <c r="E63" s="19" t="s">
        <v>163</v>
      </c>
      <c r="F63" s="18">
        <v>5</v>
      </c>
      <c r="G63" s="8" t="s">
        <v>232</v>
      </c>
    </row>
    <row r="64" spans="1:7" ht="15" customHeight="1">
      <c r="A64" s="14">
        <f t="shared" si="1"/>
        <v>0.5986111111111104</v>
      </c>
      <c r="B64" s="26">
        <v>24</v>
      </c>
      <c r="C64" s="29" t="s">
        <v>222</v>
      </c>
      <c r="D64" s="27" t="s">
        <v>162</v>
      </c>
      <c r="E64" s="27" t="s">
        <v>161</v>
      </c>
      <c r="F64" s="18">
        <v>4.25</v>
      </c>
      <c r="G64" s="8" t="s">
        <v>232</v>
      </c>
    </row>
    <row r="65" spans="1:7" ht="15" customHeight="1">
      <c r="A65" s="14">
        <f t="shared" si="1"/>
        <v>0.6013888888888882</v>
      </c>
      <c r="B65" s="26">
        <v>25</v>
      </c>
      <c r="C65" s="29" t="s">
        <v>222</v>
      </c>
      <c r="D65" s="27" t="s">
        <v>160</v>
      </c>
      <c r="E65" s="27" t="s">
        <v>159</v>
      </c>
      <c r="F65" s="18">
        <v>4.25</v>
      </c>
      <c r="G65" s="8" t="s">
        <v>232</v>
      </c>
    </row>
    <row r="66" spans="1:7" ht="15.75" customHeight="1">
      <c r="A66" s="14">
        <f t="shared" si="1"/>
        <v>0.604166666666666</v>
      </c>
      <c r="B66" s="26">
        <v>26</v>
      </c>
      <c r="C66" s="30" t="s">
        <v>224</v>
      </c>
      <c r="D66" s="27" t="s">
        <v>158</v>
      </c>
      <c r="E66" s="27" t="s">
        <v>157</v>
      </c>
      <c r="F66" s="19" t="s">
        <v>114</v>
      </c>
      <c r="G66" s="8" t="s">
        <v>232</v>
      </c>
    </row>
    <row r="67" spans="1:7" ht="15" customHeight="1">
      <c r="A67" s="14">
        <f t="shared" si="1"/>
        <v>0.6069444444444437</v>
      </c>
      <c r="B67" s="26">
        <v>27</v>
      </c>
      <c r="C67" s="29" t="s">
        <v>224</v>
      </c>
      <c r="D67" s="27" t="s">
        <v>156</v>
      </c>
      <c r="E67" s="27" t="s">
        <v>155</v>
      </c>
      <c r="F67" s="19" t="s">
        <v>114</v>
      </c>
      <c r="G67" s="8" t="s">
        <v>232</v>
      </c>
    </row>
    <row r="68" spans="1:7" ht="12.75">
      <c r="A68" s="14">
        <f t="shared" si="1"/>
        <v>0.6097222222222215</v>
      </c>
      <c r="B68" s="26">
        <v>28</v>
      </c>
      <c r="C68" s="29" t="s">
        <v>228</v>
      </c>
      <c r="D68" s="19" t="s">
        <v>154</v>
      </c>
      <c r="E68" s="19" t="s">
        <v>153</v>
      </c>
      <c r="F68" s="18">
        <v>11.3</v>
      </c>
      <c r="G68" s="8" t="s">
        <v>232</v>
      </c>
    </row>
    <row r="69" spans="1:7" ht="25.5">
      <c r="A69" s="14">
        <f t="shared" si="1"/>
        <v>0.6124999999999993</v>
      </c>
      <c r="B69" s="26">
        <v>29</v>
      </c>
      <c r="C69" s="29" t="s">
        <v>228</v>
      </c>
      <c r="D69" s="28" t="s">
        <v>152</v>
      </c>
      <c r="E69" s="19" t="s">
        <v>151</v>
      </c>
      <c r="F69" s="18">
        <v>11.3</v>
      </c>
      <c r="G69" s="8" t="s">
        <v>232</v>
      </c>
    </row>
    <row r="70" spans="1:7" ht="25.5">
      <c r="A70" s="14">
        <f t="shared" si="1"/>
        <v>0.615277777777777</v>
      </c>
      <c r="B70" s="26">
        <v>30</v>
      </c>
      <c r="C70" s="29" t="s">
        <v>226</v>
      </c>
      <c r="D70" s="28" t="s">
        <v>150</v>
      </c>
      <c r="E70" s="27" t="s">
        <v>149</v>
      </c>
      <c r="F70" s="18">
        <v>10.25</v>
      </c>
      <c r="G70" s="8" t="s">
        <v>232</v>
      </c>
    </row>
    <row r="71" spans="1:7" ht="25.5">
      <c r="A71" s="14">
        <f t="shared" si="1"/>
        <v>0.6180555555555548</v>
      </c>
      <c r="B71" s="26">
        <v>31</v>
      </c>
      <c r="C71" s="29" t="s">
        <v>226</v>
      </c>
      <c r="D71" s="19" t="s">
        <v>148</v>
      </c>
      <c r="E71" s="28" t="s">
        <v>147</v>
      </c>
      <c r="F71" s="18">
        <v>10.25</v>
      </c>
      <c r="G71" s="8" t="s">
        <v>232</v>
      </c>
    </row>
    <row r="72" spans="1:7" ht="25.5">
      <c r="A72" s="14">
        <f t="shared" si="1"/>
        <v>0.6208333333333326</v>
      </c>
      <c r="B72" s="26">
        <v>32</v>
      </c>
      <c r="C72" s="29" t="s">
        <v>227</v>
      </c>
      <c r="D72" s="28" t="s">
        <v>146</v>
      </c>
      <c r="E72" s="27" t="s">
        <v>145</v>
      </c>
      <c r="F72" s="18">
        <v>9.1</v>
      </c>
      <c r="G72" s="8" t="s">
        <v>232</v>
      </c>
    </row>
    <row r="73" spans="1:7" ht="25.5">
      <c r="A73" s="14">
        <f t="shared" si="1"/>
        <v>0.6236111111111103</v>
      </c>
      <c r="B73" s="26">
        <v>33</v>
      </c>
      <c r="C73" s="29" t="s">
        <v>227</v>
      </c>
      <c r="D73" s="28" t="s">
        <v>144</v>
      </c>
      <c r="E73" s="28" t="s">
        <v>143</v>
      </c>
      <c r="F73" s="18">
        <v>9.1</v>
      </c>
      <c r="G73" s="8" t="s">
        <v>232</v>
      </c>
    </row>
    <row r="74" spans="1:7" ht="25.5">
      <c r="A74" s="14">
        <f t="shared" si="1"/>
        <v>0.6263888888888881</v>
      </c>
      <c r="B74" s="26">
        <v>34</v>
      </c>
      <c r="C74" s="29" t="s">
        <v>229</v>
      </c>
      <c r="D74" s="28" t="s">
        <v>142</v>
      </c>
      <c r="E74" s="28" t="s">
        <v>141</v>
      </c>
      <c r="F74" s="18">
        <v>8.5</v>
      </c>
      <c r="G74" s="8" t="s">
        <v>232</v>
      </c>
    </row>
    <row r="75" spans="1:7" ht="25.5">
      <c r="A75" s="14">
        <f t="shared" si="1"/>
        <v>0.6291666666666659</v>
      </c>
      <c r="B75" s="26">
        <v>35</v>
      </c>
      <c r="C75" s="29" t="s">
        <v>229</v>
      </c>
      <c r="D75" s="28" t="s">
        <v>140</v>
      </c>
      <c r="E75" s="19" t="s">
        <v>139</v>
      </c>
      <c r="F75" s="18">
        <v>8.5</v>
      </c>
      <c r="G75" s="8" t="s">
        <v>232</v>
      </c>
    </row>
    <row r="76" spans="1:7" ht="25.5">
      <c r="A76" s="14">
        <f t="shared" si="1"/>
        <v>0.6319444444444436</v>
      </c>
      <c r="B76" s="26">
        <v>36</v>
      </c>
      <c r="C76" s="29" t="s">
        <v>230</v>
      </c>
      <c r="D76" s="28" t="s">
        <v>138</v>
      </c>
      <c r="E76" s="28" t="s">
        <v>137</v>
      </c>
      <c r="F76" s="19" t="s">
        <v>114</v>
      </c>
      <c r="G76" s="8" t="s">
        <v>232</v>
      </c>
    </row>
    <row r="77" spans="1:7" ht="25.5">
      <c r="A77" s="14">
        <f t="shared" si="1"/>
        <v>0.6347222222222214</v>
      </c>
      <c r="B77" s="26">
        <v>37</v>
      </c>
      <c r="C77" s="29" t="s">
        <v>230</v>
      </c>
      <c r="D77" s="28" t="s">
        <v>136</v>
      </c>
      <c r="E77" s="28" t="s">
        <v>135</v>
      </c>
      <c r="F77" s="19" t="s">
        <v>114</v>
      </c>
      <c r="G77" s="8" t="s">
        <v>232</v>
      </c>
    </row>
    <row r="78" spans="1:7" ht="15" customHeight="1">
      <c r="A78" s="14">
        <f t="shared" si="1"/>
        <v>0.6374999999999992</v>
      </c>
      <c r="B78" s="26">
        <v>38</v>
      </c>
      <c r="C78" s="29" t="s">
        <v>221</v>
      </c>
      <c r="D78" s="27" t="s">
        <v>134</v>
      </c>
      <c r="E78" s="27" t="s">
        <v>133</v>
      </c>
      <c r="F78" s="19" t="s">
        <v>114</v>
      </c>
      <c r="G78" s="8" t="s">
        <v>232</v>
      </c>
    </row>
    <row r="79" spans="1:7" ht="15" customHeight="1">
      <c r="A79" s="14">
        <f t="shared" si="1"/>
        <v>0.640277777777777</v>
      </c>
      <c r="B79" s="26">
        <v>39</v>
      </c>
      <c r="C79" s="29" t="s">
        <v>225</v>
      </c>
      <c r="D79" s="27" t="s">
        <v>132</v>
      </c>
      <c r="E79" s="27" t="s">
        <v>131</v>
      </c>
      <c r="F79" s="18">
        <v>5.95</v>
      </c>
      <c r="G79" s="8" t="s">
        <v>232</v>
      </c>
    </row>
    <row r="80" spans="1:7" ht="15" customHeight="1">
      <c r="A80" s="14">
        <f t="shared" si="1"/>
        <v>0.6430555555555547</v>
      </c>
      <c r="B80" s="26">
        <v>40</v>
      </c>
      <c r="C80" s="29" t="s">
        <v>223</v>
      </c>
      <c r="D80" s="27" t="s">
        <v>130</v>
      </c>
      <c r="E80" s="27" t="s">
        <v>129</v>
      </c>
      <c r="F80" s="18">
        <v>5</v>
      </c>
      <c r="G80" s="8" t="s">
        <v>232</v>
      </c>
    </row>
    <row r="81" spans="1:7" ht="15" customHeight="1">
      <c r="A81" s="14">
        <f t="shared" si="1"/>
        <v>0.6458333333333325</v>
      </c>
      <c r="B81" s="26">
        <v>41</v>
      </c>
      <c r="C81" s="29" t="s">
        <v>222</v>
      </c>
      <c r="D81" s="27" t="s">
        <v>128</v>
      </c>
      <c r="E81" s="27" t="s">
        <v>127</v>
      </c>
      <c r="F81" s="18">
        <v>4.25</v>
      </c>
      <c r="G81" s="8" t="s">
        <v>232</v>
      </c>
    </row>
    <row r="82" spans="1:7" ht="15" customHeight="1">
      <c r="A82" s="14">
        <f t="shared" si="1"/>
        <v>0.6486111111111103</v>
      </c>
      <c r="B82" s="26">
        <v>42</v>
      </c>
      <c r="C82" s="29" t="s">
        <v>224</v>
      </c>
      <c r="D82" s="27" t="s">
        <v>126</v>
      </c>
      <c r="E82" s="27" t="s">
        <v>125</v>
      </c>
      <c r="F82" s="19" t="s">
        <v>114</v>
      </c>
      <c r="G82" s="8" t="s">
        <v>232</v>
      </c>
    </row>
    <row r="83" spans="1:7" ht="15" customHeight="1">
      <c r="A83" s="14">
        <f t="shared" si="1"/>
        <v>0.651388888888888</v>
      </c>
      <c r="B83" s="26">
        <v>43</v>
      </c>
      <c r="C83" s="29" t="s">
        <v>228</v>
      </c>
      <c r="D83" s="27" t="s">
        <v>124</v>
      </c>
      <c r="E83" s="27" t="s">
        <v>123</v>
      </c>
      <c r="F83" s="18">
        <v>11.3</v>
      </c>
      <c r="G83" s="8" t="s">
        <v>232</v>
      </c>
    </row>
    <row r="84" spans="1:7" ht="15" customHeight="1">
      <c r="A84" s="14">
        <f t="shared" si="1"/>
        <v>0.6541666666666658</v>
      </c>
      <c r="B84" s="26">
        <v>45</v>
      </c>
      <c r="C84" s="29" t="s">
        <v>226</v>
      </c>
      <c r="D84" s="27" t="s">
        <v>122</v>
      </c>
      <c r="E84" s="27" t="s">
        <v>121</v>
      </c>
      <c r="F84" s="18">
        <v>10.25</v>
      </c>
      <c r="G84" s="8" t="s">
        <v>232</v>
      </c>
    </row>
    <row r="85" spans="1:7" ht="15" customHeight="1">
      <c r="A85" s="14">
        <f t="shared" si="1"/>
        <v>0.6569444444444436</v>
      </c>
      <c r="B85" s="26">
        <v>46</v>
      </c>
      <c r="C85" s="29" t="s">
        <v>227</v>
      </c>
      <c r="D85" s="27" t="s">
        <v>120</v>
      </c>
      <c r="E85" s="27" t="s">
        <v>119</v>
      </c>
      <c r="F85" s="18">
        <v>9.1</v>
      </c>
      <c r="G85" s="8" t="s">
        <v>232</v>
      </c>
    </row>
    <row r="86" spans="1:7" ht="15" customHeight="1">
      <c r="A86" s="14">
        <f t="shared" si="1"/>
        <v>0.6597222222222213</v>
      </c>
      <c r="B86" s="26">
        <v>47</v>
      </c>
      <c r="C86" s="29" t="s">
        <v>229</v>
      </c>
      <c r="D86" s="27" t="s">
        <v>118</v>
      </c>
      <c r="E86" s="27" t="s">
        <v>117</v>
      </c>
      <c r="F86" s="18">
        <v>8.5</v>
      </c>
      <c r="G86" s="8" t="s">
        <v>232</v>
      </c>
    </row>
    <row r="87" spans="1:7" ht="15" customHeight="1">
      <c r="A87" s="14">
        <f t="shared" si="1"/>
        <v>0.6624999999999991</v>
      </c>
      <c r="B87" s="26">
        <v>48</v>
      </c>
      <c r="C87" s="29" t="s">
        <v>230</v>
      </c>
      <c r="D87" s="27" t="s">
        <v>116</v>
      </c>
      <c r="E87" s="27" t="s">
        <v>115</v>
      </c>
      <c r="F87" s="19" t="s">
        <v>114</v>
      </c>
      <c r="G87" s="8" t="s">
        <v>232</v>
      </c>
    </row>
  </sheetData>
  <sheetProtection/>
  <printOptions/>
  <pageMargins left="0.7" right="0.7" top="0.75" bottom="0.75" header="0.3" footer="0.3"/>
  <pageSetup horizontalDpi="600" verticalDpi="600" orientation="portrait" scale="86" r:id="rId1"/>
  <headerFooter>
    <oddFooter xml:space="preserve">&amp;LUnrestricted </oddFooter>
    <evenFooter xml:space="preserve">&amp;LUnrestricted </evenFooter>
    <firstFooter xml:space="preserve">&amp;LUnrestricted </first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115" zoomScaleNormal="115" zoomScalePageLayoutView="0" workbookViewId="0" topLeftCell="A22">
      <selection activeCell="B50" sqref="B50"/>
    </sheetView>
  </sheetViews>
  <sheetFormatPr defaultColWidth="9.140625" defaultRowHeight="12.75"/>
  <cols>
    <col min="1" max="1" width="12.421875" style="0" bestFit="1" customWidth="1"/>
    <col min="2" max="2" width="23.28125" style="0" bestFit="1" customWidth="1"/>
    <col min="3" max="3" width="9.140625" style="3" customWidth="1"/>
    <col min="6" max="6" width="20.421875" style="0" bestFit="1" customWidth="1"/>
  </cols>
  <sheetData>
    <row r="1" spans="1:3" ht="12.75">
      <c r="A1" s="11" t="s">
        <v>112</v>
      </c>
      <c r="B1" t="s">
        <v>34</v>
      </c>
      <c r="C1" s="3">
        <v>8</v>
      </c>
    </row>
    <row r="2" spans="1:3" ht="12.75">
      <c r="A2" t="s">
        <v>90</v>
      </c>
      <c r="B2" t="s">
        <v>37</v>
      </c>
      <c r="C2" s="3">
        <v>8</v>
      </c>
    </row>
    <row r="3" spans="1:3" ht="12.75">
      <c r="A3" s="11" t="s">
        <v>113</v>
      </c>
      <c r="B3" t="s">
        <v>36</v>
      </c>
      <c r="C3" s="3">
        <f>4+4+0.2</f>
        <v>8.2</v>
      </c>
    </row>
    <row r="4" spans="1:3" ht="12.75">
      <c r="A4" t="s">
        <v>95</v>
      </c>
      <c r="B4" t="s">
        <v>38</v>
      </c>
      <c r="C4" s="3">
        <v>8.5</v>
      </c>
    </row>
    <row r="6" spans="1:3" ht="12.75">
      <c r="A6" t="s">
        <v>88</v>
      </c>
      <c r="B6" t="s">
        <v>39</v>
      </c>
      <c r="C6" s="3">
        <v>9</v>
      </c>
    </row>
    <row r="7" spans="2:3" ht="12.75">
      <c r="B7" t="s">
        <v>72</v>
      </c>
      <c r="C7" s="3">
        <v>9.2</v>
      </c>
    </row>
    <row r="8" spans="1:3" ht="12.75">
      <c r="A8" t="s">
        <v>96</v>
      </c>
      <c r="B8" t="s">
        <v>35</v>
      </c>
      <c r="C8" s="3">
        <f>4.8+4.5</f>
        <v>9.3</v>
      </c>
    </row>
    <row r="9" spans="1:3" ht="12.75">
      <c r="A9" t="s">
        <v>89</v>
      </c>
      <c r="B9" t="s">
        <v>40</v>
      </c>
      <c r="C9" s="3">
        <v>9.3</v>
      </c>
    </row>
    <row r="11" spans="1:3" ht="12.75">
      <c r="A11" t="s">
        <v>87</v>
      </c>
      <c r="B11" t="s">
        <v>74</v>
      </c>
      <c r="C11" s="3">
        <v>9.6</v>
      </c>
    </row>
    <row r="12" spans="1:3" ht="12.75">
      <c r="A12" t="s">
        <v>93</v>
      </c>
      <c r="B12" t="s">
        <v>41</v>
      </c>
      <c r="C12" s="3">
        <v>9.7</v>
      </c>
    </row>
    <row r="13" spans="1:3" ht="12.75">
      <c r="A13" t="s">
        <v>91</v>
      </c>
      <c r="B13" t="s">
        <v>42</v>
      </c>
      <c r="C13" s="3">
        <v>9.7</v>
      </c>
    </row>
    <row r="14" spans="2:3" ht="12.75">
      <c r="B14" s="4" t="s">
        <v>44</v>
      </c>
      <c r="C14" s="3">
        <v>10.5</v>
      </c>
    </row>
    <row r="15" spans="2:3" ht="12.75">
      <c r="B15" t="s">
        <v>43</v>
      </c>
      <c r="C15" s="5">
        <v>10.5</v>
      </c>
    </row>
    <row r="16" s="4" customFormat="1" ht="12.75"/>
    <row r="17" spans="1:6" ht="12.75">
      <c r="A17" t="s">
        <v>83</v>
      </c>
      <c r="B17" t="s">
        <v>45</v>
      </c>
      <c r="C17" s="3">
        <v>10.75</v>
      </c>
      <c r="F17" s="6"/>
    </row>
    <row r="18" spans="1:6" ht="12.75">
      <c r="A18" t="s">
        <v>94</v>
      </c>
      <c r="B18" t="s">
        <v>46</v>
      </c>
      <c r="C18" s="3">
        <v>10.8</v>
      </c>
      <c r="F18" s="6"/>
    </row>
    <row r="19" spans="2:6" ht="12.75">
      <c r="B19" t="s">
        <v>47</v>
      </c>
      <c r="C19" s="3">
        <v>10.8</v>
      </c>
      <c r="F19" s="6"/>
    </row>
    <row r="20" spans="2:6" ht="12.75">
      <c r="B20" t="s">
        <v>48</v>
      </c>
      <c r="C20" s="3">
        <v>11</v>
      </c>
      <c r="F20" s="6"/>
    </row>
    <row r="21" spans="1:3" ht="12.75">
      <c r="A21" t="s">
        <v>82</v>
      </c>
      <c r="B21" t="s">
        <v>49</v>
      </c>
      <c r="C21" s="3">
        <v>11</v>
      </c>
    </row>
    <row r="23" spans="2:3" ht="12.75">
      <c r="B23" t="s">
        <v>73</v>
      </c>
      <c r="C23" s="3">
        <v>11.8</v>
      </c>
    </row>
    <row r="24" spans="2:3" ht="12.75">
      <c r="B24" t="s">
        <v>50</v>
      </c>
      <c r="C24" s="3">
        <v>12</v>
      </c>
    </row>
    <row r="25" spans="1:3" ht="12.75">
      <c r="A25" t="s">
        <v>92</v>
      </c>
      <c r="B25" t="s">
        <v>51</v>
      </c>
      <c r="C25" s="3">
        <v>12.7</v>
      </c>
    </row>
    <row r="26" spans="2:3" ht="12.75">
      <c r="B26" t="s">
        <v>52</v>
      </c>
      <c r="C26" s="3">
        <v>13</v>
      </c>
    </row>
    <row r="30" spans="2:3" ht="12.75">
      <c r="B30" t="s">
        <v>23</v>
      </c>
      <c r="C30" s="3">
        <v>3.9</v>
      </c>
    </row>
    <row r="31" spans="2:7" ht="12.75">
      <c r="B31" t="s">
        <v>53</v>
      </c>
      <c r="C31" s="3">
        <v>3.9</v>
      </c>
      <c r="F31" t="s">
        <v>75</v>
      </c>
      <c r="G31" s="3">
        <v>4</v>
      </c>
    </row>
    <row r="32" spans="2:7" ht="12.75">
      <c r="B32" t="s">
        <v>55</v>
      </c>
      <c r="C32" s="3">
        <v>4</v>
      </c>
      <c r="F32" t="s">
        <v>76</v>
      </c>
      <c r="G32" s="3">
        <v>4.7</v>
      </c>
    </row>
    <row r="33" spans="2:7" ht="12.75">
      <c r="B33" t="s">
        <v>54</v>
      </c>
      <c r="C33" s="3">
        <v>4</v>
      </c>
      <c r="F33" t="s">
        <v>77</v>
      </c>
      <c r="G33">
        <v>5.25</v>
      </c>
    </row>
    <row r="34" spans="1:7" ht="12.75">
      <c r="A34" t="s">
        <v>85</v>
      </c>
      <c r="B34" t="s">
        <v>24</v>
      </c>
      <c r="C34" s="3">
        <v>4</v>
      </c>
      <c r="F34" t="s">
        <v>65</v>
      </c>
      <c r="G34" s="3">
        <v>5.5</v>
      </c>
    </row>
    <row r="35" spans="2:7" ht="12.75">
      <c r="B35" t="s">
        <v>56</v>
      </c>
      <c r="C35" s="3">
        <v>4.1</v>
      </c>
      <c r="F35" t="s">
        <v>80</v>
      </c>
      <c r="G35" s="3">
        <v>6.5</v>
      </c>
    </row>
    <row r="36" spans="2:7" ht="12.75">
      <c r="B36" t="s">
        <v>57</v>
      </c>
      <c r="C36" s="3">
        <v>4.3</v>
      </c>
      <c r="F36" t="s">
        <v>81</v>
      </c>
      <c r="G36" s="3">
        <v>6.5</v>
      </c>
    </row>
    <row r="37" spans="2:7" ht="12.75">
      <c r="B37" t="s">
        <v>58</v>
      </c>
      <c r="C37" s="3">
        <v>4.35</v>
      </c>
      <c r="D37" s="3">
        <f>+C37-C30</f>
        <v>0.44999999999999973</v>
      </c>
      <c r="F37" t="s">
        <v>79</v>
      </c>
      <c r="G37" s="3">
        <v>6.8</v>
      </c>
    </row>
    <row r="39" spans="2:3" ht="12.75">
      <c r="B39" t="s">
        <v>7</v>
      </c>
      <c r="C39" s="3">
        <v>4.5</v>
      </c>
    </row>
    <row r="40" spans="2:3" ht="12.75">
      <c r="B40" t="s">
        <v>5</v>
      </c>
      <c r="C40" s="3">
        <v>4.5</v>
      </c>
    </row>
    <row r="41" spans="1:3" ht="12.75">
      <c r="A41" t="s">
        <v>86</v>
      </c>
      <c r="B41" t="s">
        <v>59</v>
      </c>
      <c r="C41" s="3">
        <v>4.5</v>
      </c>
    </row>
    <row r="42" spans="2:3" ht="12.75">
      <c r="B42" t="s">
        <v>6</v>
      </c>
      <c r="C42" s="3">
        <v>4.7</v>
      </c>
    </row>
    <row r="43" spans="2:3" ht="12.75">
      <c r="B43" t="s">
        <v>10</v>
      </c>
      <c r="C43" s="3">
        <v>4.7</v>
      </c>
    </row>
    <row r="44" spans="2:3" ht="12.75">
      <c r="B44" t="s">
        <v>60</v>
      </c>
      <c r="C44" s="3">
        <v>4.7</v>
      </c>
    </row>
    <row r="45" spans="2:3" ht="12.75">
      <c r="B45" t="s">
        <v>63</v>
      </c>
      <c r="C45" s="3">
        <v>4.8</v>
      </c>
    </row>
    <row r="46" spans="2:3" ht="12.75">
      <c r="B46" t="s">
        <v>61</v>
      </c>
      <c r="C46" s="3">
        <v>4.8</v>
      </c>
    </row>
    <row r="47" spans="2:3" ht="12.75">
      <c r="B47" t="s">
        <v>62</v>
      </c>
      <c r="C47" s="3">
        <v>4.8</v>
      </c>
    </row>
    <row r="48" spans="2:4" ht="12.75">
      <c r="B48" t="s">
        <v>64</v>
      </c>
      <c r="C48" s="3">
        <v>4.85</v>
      </c>
      <c r="D48" s="3"/>
    </row>
    <row r="50" spans="2:3" ht="12.75">
      <c r="B50" t="s">
        <v>16</v>
      </c>
      <c r="C50" s="3">
        <v>5.25</v>
      </c>
    </row>
    <row r="51" spans="2:3" ht="12.75">
      <c r="B51" t="s">
        <v>66</v>
      </c>
      <c r="C51" s="3">
        <v>5.5</v>
      </c>
    </row>
    <row r="52" spans="2:3" ht="12.75">
      <c r="B52" t="s">
        <v>1</v>
      </c>
      <c r="C52" s="3">
        <v>5.6</v>
      </c>
    </row>
    <row r="53" spans="2:4" ht="12.75">
      <c r="B53" t="s">
        <v>67</v>
      </c>
      <c r="C53" s="3">
        <v>5.65</v>
      </c>
      <c r="D53" s="3"/>
    </row>
    <row r="54" spans="1:3" ht="12.75">
      <c r="A54" t="s">
        <v>84</v>
      </c>
      <c r="B54" t="s">
        <v>68</v>
      </c>
      <c r="C54" s="3">
        <v>5.75</v>
      </c>
    </row>
    <row r="55" spans="2:4" ht="12.75">
      <c r="B55" t="s">
        <v>19</v>
      </c>
      <c r="C55" s="3">
        <v>6.1</v>
      </c>
      <c r="D55" s="3"/>
    </row>
    <row r="57" spans="2:3" ht="12.75">
      <c r="B57" t="s">
        <v>2</v>
      </c>
      <c r="C57" s="3">
        <v>6.2</v>
      </c>
    </row>
    <row r="58" spans="2:4" ht="12.75">
      <c r="B58" t="s">
        <v>69</v>
      </c>
      <c r="C58" s="3">
        <v>6.3</v>
      </c>
      <c r="D58" s="3"/>
    </row>
    <row r="59" spans="2:3" ht="12.75">
      <c r="B59" t="s">
        <v>70</v>
      </c>
      <c r="C59" s="3">
        <v>7</v>
      </c>
    </row>
    <row r="60" spans="2:4" ht="12.75">
      <c r="B60" t="s">
        <v>71</v>
      </c>
      <c r="C60" s="3">
        <v>7.2</v>
      </c>
      <c r="D6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Ellen</dc:creator>
  <cp:keywords>C_Unrestricted</cp:keywords>
  <dc:description/>
  <cp:lastModifiedBy>HP</cp:lastModifiedBy>
  <cp:lastPrinted>2020-02-19T09:07:46Z</cp:lastPrinted>
  <dcterms:created xsi:type="dcterms:W3CDTF">2020-02-16T10:49:50Z</dcterms:created>
  <dcterms:modified xsi:type="dcterms:W3CDTF">2020-02-22T12:24:11Z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